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7425"/>
  <workbookPr/>
  <mc:AlternateContent xmlns:mc="http://schemas.openxmlformats.org/markup-compatibility/2006">
    <mc:Choice Requires="x15">
      <x15ac:absPath xmlns:x15ac="http://schemas.microsoft.com/office/spreadsheetml/2010/11/ac" url="D:\桌面\"/>
    </mc:Choice>
  </mc:AlternateContent>
  <xr:revisionPtr revIDLastSave="0" documentId="13_ncr:1_{53D1CF4C-8615-424D-83D4-24FA0238E83D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1" sheetId="1" r:id="rId1"/>
  </sheets>
  <calcPr calcId="191029"/>
</workbook>
</file>

<file path=xl/calcChain.xml><?xml version="1.0" encoding="utf-8"?>
<calcChain xmlns="http://schemas.openxmlformats.org/spreadsheetml/2006/main">
  <c r="N90" i="1" l="1"/>
  <c r="M90" i="1"/>
  <c r="O89" i="1"/>
  <c r="P89" i="1" s="1"/>
  <c r="O88" i="1"/>
  <c r="P88" i="1" s="1"/>
  <c r="O87" i="1"/>
  <c r="P87" i="1" s="1"/>
  <c r="O86" i="1"/>
  <c r="P86" i="1" s="1"/>
  <c r="O85" i="1"/>
  <c r="P85" i="1" s="1"/>
  <c r="O84" i="1"/>
  <c r="E90" i="1"/>
  <c r="D90" i="1"/>
  <c r="F89" i="1"/>
  <c r="G89" i="1" s="1"/>
  <c r="F88" i="1"/>
  <c r="G88" i="1" s="1"/>
  <c r="F87" i="1"/>
  <c r="G87" i="1" s="1"/>
  <c r="F86" i="1"/>
  <c r="G86" i="1" s="1"/>
  <c r="F85" i="1"/>
  <c r="G85" i="1" s="1"/>
  <c r="F84" i="1"/>
  <c r="AG67" i="1"/>
  <c r="AG66" i="1"/>
  <c r="AH66" i="1" s="1"/>
  <c r="AF80" i="1"/>
  <c r="AE80" i="1"/>
  <c r="W80" i="1"/>
  <c r="V80" i="1"/>
  <c r="N80" i="1"/>
  <c r="M80" i="1"/>
  <c r="E80" i="1"/>
  <c r="D80" i="1"/>
  <c r="AG79" i="1"/>
  <c r="AH79" i="1" s="1"/>
  <c r="X79" i="1"/>
  <c r="Y79" i="1" s="1"/>
  <c r="O79" i="1"/>
  <c r="P79" i="1" s="1"/>
  <c r="F79" i="1"/>
  <c r="G79" i="1" s="1"/>
  <c r="AG78" i="1"/>
  <c r="AH78" i="1" s="1"/>
  <c r="X78" i="1"/>
  <c r="Y78" i="1" s="1"/>
  <c r="O78" i="1"/>
  <c r="P78" i="1" s="1"/>
  <c r="F78" i="1"/>
  <c r="G78" i="1" s="1"/>
  <c r="AG77" i="1"/>
  <c r="AH77" i="1" s="1"/>
  <c r="X77" i="1"/>
  <c r="Y77" i="1" s="1"/>
  <c r="O77" i="1"/>
  <c r="P77" i="1" s="1"/>
  <c r="F77" i="1"/>
  <c r="G77" i="1" s="1"/>
  <c r="AG76" i="1"/>
  <c r="AH76" i="1" s="1"/>
  <c r="X76" i="1"/>
  <c r="Y76" i="1" s="1"/>
  <c r="O76" i="1"/>
  <c r="P76" i="1" s="1"/>
  <c r="F76" i="1"/>
  <c r="G76" i="1" s="1"/>
  <c r="AG75" i="1"/>
  <c r="AH75" i="1" s="1"/>
  <c r="X75" i="1"/>
  <c r="Y75" i="1" s="1"/>
  <c r="O75" i="1"/>
  <c r="P75" i="1" s="1"/>
  <c r="F75" i="1"/>
  <c r="G75" i="1" s="1"/>
  <c r="AG74" i="1"/>
  <c r="X74" i="1"/>
  <c r="O74" i="1"/>
  <c r="P74" i="1" s="1"/>
  <c r="F74" i="1"/>
  <c r="G74" i="1" s="1"/>
  <c r="AF70" i="1"/>
  <c r="AE70" i="1"/>
  <c r="W70" i="1"/>
  <c r="V70" i="1"/>
  <c r="N70" i="1"/>
  <c r="M70" i="1"/>
  <c r="E70" i="1"/>
  <c r="D70" i="1"/>
  <c r="AG69" i="1"/>
  <c r="AH69" i="1" s="1"/>
  <c r="X69" i="1"/>
  <c r="Y69" i="1" s="1"/>
  <c r="O69" i="1"/>
  <c r="P69" i="1" s="1"/>
  <c r="F69" i="1"/>
  <c r="G69" i="1" s="1"/>
  <c r="AG68" i="1"/>
  <c r="AH68" i="1" s="1"/>
  <c r="X68" i="1"/>
  <c r="Y68" i="1" s="1"/>
  <c r="O68" i="1"/>
  <c r="P68" i="1" s="1"/>
  <c r="F68" i="1"/>
  <c r="G68" i="1" s="1"/>
  <c r="X67" i="1"/>
  <c r="Y67" i="1" s="1"/>
  <c r="O67" i="1"/>
  <c r="P67" i="1" s="1"/>
  <c r="F67" i="1"/>
  <c r="G67" i="1" s="1"/>
  <c r="X66" i="1"/>
  <c r="Y66" i="1" s="1"/>
  <c r="O66" i="1"/>
  <c r="P66" i="1" s="1"/>
  <c r="F66" i="1"/>
  <c r="G66" i="1" s="1"/>
  <c r="AG65" i="1"/>
  <c r="AH65" i="1" s="1"/>
  <c r="X65" i="1"/>
  <c r="Y65" i="1" s="1"/>
  <c r="O65" i="1"/>
  <c r="P65" i="1" s="1"/>
  <c r="F65" i="1"/>
  <c r="G65" i="1" s="1"/>
  <c r="AG64" i="1"/>
  <c r="AH64" i="1" s="1"/>
  <c r="X64" i="1"/>
  <c r="O64" i="1"/>
  <c r="F64" i="1"/>
  <c r="AF60" i="1"/>
  <c r="AE60" i="1"/>
  <c r="W60" i="1"/>
  <c r="V60" i="1"/>
  <c r="N60" i="1"/>
  <c r="M60" i="1"/>
  <c r="E60" i="1"/>
  <c r="D60" i="1"/>
  <c r="AG59" i="1"/>
  <c r="AH59" i="1" s="1"/>
  <c r="X59" i="1"/>
  <c r="Y59" i="1" s="1"/>
  <c r="O59" i="1"/>
  <c r="P59" i="1" s="1"/>
  <c r="F59" i="1"/>
  <c r="G59" i="1" s="1"/>
  <c r="AG58" i="1"/>
  <c r="AH58" i="1" s="1"/>
  <c r="X58" i="1"/>
  <c r="Y58" i="1" s="1"/>
  <c r="O58" i="1"/>
  <c r="P58" i="1" s="1"/>
  <c r="F58" i="1"/>
  <c r="G58" i="1" s="1"/>
  <c r="AG57" i="1"/>
  <c r="AH57" i="1" s="1"/>
  <c r="X57" i="1"/>
  <c r="Y57" i="1" s="1"/>
  <c r="O57" i="1"/>
  <c r="P57" i="1" s="1"/>
  <c r="F57" i="1"/>
  <c r="G57" i="1" s="1"/>
  <c r="AG56" i="1"/>
  <c r="AH56" i="1" s="1"/>
  <c r="X56" i="1"/>
  <c r="Y56" i="1" s="1"/>
  <c r="O56" i="1"/>
  <c r="P56" i="1" s="1"/>
  <c r="G56" i="1"/>
  <c r="F56" i="1"/>
  <c r="AG55" i="1"/>
  <c r="AH55" i="1" s="1"/>
  <c r="X55" i="1"/>
  <c r="Y55" i="1" s="1"/>
  <c r="O55" i="1"/>
  <c r="P55" i="1" s="1"/>
  <c r="F55" i="1"/>
  <c r="G55" i="1" s="1"/>
  <c r="AG54" i="1"/>
  <c r="AH54" i="1" s="1"/>
  <c r="X54" i="1"/>
  <c r="Y54" i="1" s="1"/>
  <c r="O54" i="1"/>
  <c r="F54" i="1"/>
  <c r="AQ50" i="1"/>
  <c r="AP50" i="1"/>
  <c r="AO50" i="1"/>
  <c r="AN50" i="1"/>
  <c r="AG50" i="1"/>
  <c r="AH50" i="1" s="1"/>
  <c r="AF50" i="1"/>
  <c r="AE50" i="1"/>
  <c r="W50" i="1"/>
  <c r="V50" i="1"/>
  <c r="N50" i="1"/>
  <c r="M50" i="1"/>
  <c r="E50" i="1"/>
  <c r="D50" i="1"/>
  <c r="AR49" i="1"/>
  <c r="AS49" i="1" s="1"/>
  <c r="O49" i="1"/>
  <c r="P49" i="1" s="1"/>
  <c r="F49" i="1"/>
  <c r="G49" i="1" s="1"/>
  <c r="AR48" i="1"/>
  <c r="AS48" i="1" s="1"/>
  <c r="P48" i="1"/>
  <c r="O48" i="1"/>
  <c r="F48" i="1"/>
  <c r="G48" i="1" s="1"/>
  <c r="AR47" i="1"/>
  <c r="AS47" i="1" s="1"/>
  <c r="X47" i="1"/>
  <c r="Y47" i="1" s="1"/>
  <c r="O47" i="1"/>
  <c r="P47" i="1" s="1"/>
  <c r="F47" i="1"/>
  <c r="G47" i="1" s="1"/>
  <c r="AR46" i="1"/>
  <c r="AS46" i="1" s="1"/>
  <c r="AH46" i="1"/>
  <c r="X46" i="1"/>
  <c r="Y46" i="1" s="1"/>
  <c r="O46" i="1"/>
  <c r="P46" i="1" s="1"/>
  <c r="F46" i="1"/>
  <c r="G46" i="1" s="1"/>
  <c r="AS45" i="1"/>
  <c r="AR45" i="1"/>
  <c r="AH45" i="1"/>
  <c r="X45" i="1"/>
  <c r="O45" i="1"/>
  <c r="P45" i="1" s="1"/>
  <c r="F45" i="1"/>
  <c r="G45" i="1" s="1"/>
  <c r="AR44" i="1"/>
  <c r="AS44" i="1" s="1"/>
  <c r="AH44" i="1"/>
  <c r="X44" i="1"/>
  <c r="Y44" i="1" s="1"/>
  <c r="O44" i="1"/>
  <c r="F44" i="1"/>
  <c r="G44" i="1" s="1"/>
  <c r="L40" i="1"/>
  <c r="E40" i="1"/>
  <c r="L39" i="1"/>
  <c r="E39" i="1"/>
  <c r="AR38" i="1"/>
  <c r="AQ38" i="1"/>
  <c r="AJ38" i="1"/>
  <c r="AI38" i="1"/>
  <c r="AB38" i="1"/>
  <c r="AA38" i="1"/>
  <c r="S38" i="1"/>
  <c r="R38" i="1"/>
  <c r="L38" i="1"/>
  <c r="E38" i="1"/>
  <c r="AS37" i="1"/>
  <c r="AT37" i="1" s="1"/>
  <c r="AK37" i="1"/>
  <c r="AL37" i="1" s="1"/>
  <c r="AC37" i="1"/>
  <c r="AD37" i="1" s="1"/>
  <c r="T37" i="1"/>
  <c r="U37" i="1" s="1"/>
  <c r="L37" i="1"/>
  <c r="E37" i="1"/>
  <c r="AS36" i="1"/>
  <c r="AT36" i="1" s="1"/>
  <c r="AL36" i="1"/>
  <c r="AK36" i="1"/>
  <c r="AC36" i="1"/>
  <c r="AD36" i="1" s="1"/>
  <c r="T36" i="1"/>
  <c r="U36" i="1" s="1"/>
  <c r="L36" i="1"/>
  <c r="E36" i="1"/>
  <c r="AS35" i="1"/>
  <c r="AT35" i="1" s="1"/>
  <c r="AK35" i="1"/>
  <c r="AL35" i="1" s="1"/>
  <c r="AC35" i="1"/>
  <c r="AD35" i="1" s="1"/>
  <c r="T35" i="1"/>
  <c r="U35" i="1" s="1"/>
  <c r="L35" i="1"/>
  <c r="E35" i="1"/>
  <c r="AS34" i="1"/>
  <c r="AT34" i="1" s="1"/>
  <c r="AL34" i="1"/>
  <c r="AK34" i="1"/>
  <c r="AC34" i="1"/>
  <c r="AD34" i="1" s="1"/>
  <c r="T34" i="1"/>
  <c r="U34" i="1" s="1"/>
  <c r="L34" i="1"/>
  <c r="E34" i="1"/>
  <c r="AS33" i="1"/>
  <c r="AT33" i="1" s="1"/>
  <c r="AK33" i="1"/>
  <c r="AL33" i="1" s="1"/>
  <c r="AC33" i="1"/>
  <c r="AD33" i="1" s="1"/>
  <c r="T33" i="1"/>
  <c r="U33" i="1" s="1"/>
  <c r="L33" i="1"/>
  <c r="E33" i="1"/>
  <c r="AS32" i="1"/>
  <c r="AK32" i="1"/>
  <c r="AC32" i="1"/>
  <c r="AD32" i="1" s="1"/>
  <c r="T32" i="1"/>
  <c r="U32" i="1" s="1"/>
  <c r="L32" i="1"/>
  <c r="E32" i="1"/>
  <c r="AQ28" i="1"/>
  <c r="AP28" i="1"/>
  <c r="AO28" i="1"/>
  <c r="AN28" i="1"/>
  <c r="AF28" i="1"/>
  <c r="AE28" i="1"/>
  <c r="W28" i="1"/>
  <c r="V28" i="1"/>
  <c r="N28" i="1"/>
  <c r="M28" i="1"/>
  <c r="E28" i="1"/>
  <c r="D28" i="1"/>
  <c r="AR27" i="1"/>
  <c r="AS27" i="1" s="1"/>
  <c r="AG27" i="1"/>
  <c r="AH27" i="1" s="1"/>
  <c r="X27" i="1"/>
  <c r="Y27" i="1" s="1"/>
  <c r="O27" i="1"/>
  <c r="P27" i="1" s="1"/>
  <c r="F27" i="1"/>
  <c r="G27" i="1" s="1"/>
  <c r="AR26" i="1"/>
  <c r="AS26" i="1" s="1"/>
  <c r="AG26" i="1"/>
  <c r="AH26" i="1" s="1"/>
  <c r="X26" i="1"/>
  <c r="Y26" i="1" s="1"/>
  <c r="O26" i="1"/>
  <c r="P26" i="1" s="1"/>
  <c r="F26" i="1"/>
  <c r="G26" i="1" s="1"/>
  <c r="AR25" i="1"/>
  <c r="AS25" i="1" s="1"/>
  <c r="AG25" i="1"/>
  <c r="AH25" i="1" s="1"/>
  <c r="X25" i="1"/>
  <c r="Y25" i="1" s="1"/>
  <c r="O25" i="1"/>
  <c r="P25" i="1" s="1"/>
  <c r="G25" i="1"/>
  <c r="F25" i="1"/>
  <c r="AR24" i="1"/>
  <c r="AS24" i="1" s="1"/>
  <c r="AG24" i="1"/>
  <c r="AH24" i="1" s="1"/>
  <c r="X24" i="1"/>
  <c r="Y24" i="1" s="1"/>
  <c r="O24" i="1"/>
  <c r="P24" i="1" s="1"/>
  <c r="F24" i="1"/>
  <c r="G24" i="1" s="1"/>
  <c r="AR23" i="1"/>
  <c r="AS23" i="1" s="1"/>
  <c r="AG23" i="1"/>
  <c r="AH23" i="1" s="1"/>
  <c r="X23" i="1"/>
  <c r="Y23" i="1" s="1"/>
  <c r="O23" i="1"/>
  <c r="P23" i="1" s="1"/>
  <c r="F23" i="1"/>
  <c r="G23" i="1" s="1"/>
  <c r="AR22" i="1"/>
  <c r="AG22" i="1"/>
  <c r="Y22" i="1"/>
  <c r="X22" i="1"/>
  <c r="O22" i="1"/>
  <c r="F22" i="1"/>
  <c r="AQ18" i="1"/>
  <c r="AP18" i="1"/>
  <c r="AO18" i="1"/>
  <c r="AN18" i="1"/>
  <c r="AF18" i="1"/>
  <c r="AE18" i="1"/>
  <c r="W18" i="1"/>
  <c r="V18" i="1"/>
  <c r="N18" i="1"/>
  <c r="M18" i="1"/>
  <c r="E18" i="1"/>
  <c r="D18" i="1"/>
  <c r="AR17" i="1"/>
  <c r="AS17" i="1" s="1"/>
  <c r="AG17" i="1"/>
  <c r="AH17" i="1" s="1"/>
  <c r="X17" i="1"/>
  <c r="Y17" i="1" s="1"/>
  <c r="O17" i="1"/>
  <c r="P17" i="1" s="1"/>
  <c r="F17" i="1"/>
  <c r="G17" i="1" s="1"/>
  <c r="AR16" i="1"/>
  <c r="AS16" i="1" s="1"/>
  <c r="AG16" i="1"/>
  <c r="AH16" i="1" s="1"/>
  <c r="X16" i="1"/>
  <c r="Y16" i="1" s="1"/>
  <c r="O16" i="1"/>
  <c r="P16" i="1" s="1"/>
  <c r="F16" i="1"/>
  <c r="G16" i="1" s="1"/>
  <c r="AR15" i="1"/>
  <c r="AS15" i="1" s="1"/>
  <c r="AG15" i="1"/>
  <c r="AH15" i="1" s="1"/>
  <c r="X15" i="1"/>
  <c r="Y15" i="1" s="1"/>
  <c r="O15" i="1"/>
  <c r="P15" i="1" s="1"/>
  <c r="F15" i="1"/>
  <c r="G15" i="1" s="1"/>
  <c r="AR14" i="1"/>
  <c r="AS14" i="1" s="1"/>
  <c r="AG14" i="1"/>
  <c r="AH14" i="1" s="1"/>
  <c r="X14" i="1"/>
  <c r="Y14" i="1" s="1"/>
  <c r="O14" i="1"/>
  <c r="P14" i="1" s="1"/>
  <c r="F14" i="1"/>
  <c r="G14" i="1" s="1"/>
  <c r="AR13" i="1"/>
  <c r="AS13" i="1" s="1"/>
  <c r="AG13" i="1"/>
  <c r="AH13" i="1" s="1"/>
  <c r="X13" i="1"/>
  <c r="Y13" i="1" s="1"/>
  <c r="O13" i="1"/>
  <c r="P13" i="1" s="1"/>
  <c r="F13" i="1"/>
  <c r="G13" i="1" s="1"/>
  <c r="AR12" i="1"/>
  <c r="AH12" i="1"/>
  <c r="AG12" i="1"/>
  <c r="X12" i="1"/>
  <c r="Y12" i="1" s="1"/>
  <c r="O12" i="1"/>
  <c r="P12" i="1" s="1"/>
  <c r="F12" i="1"/>
  <c r="G12" i="1" s="1"/>
  <c r="AQ8" i="1"/>
  <c r="AP8" i="1"/>
  <c r="AO8" i="1"/>
  <c r="AN8" i="1"/>
  <c r="AF8" i="1"/>
  <c r="AE8" i="1"/>
  <c r="W8" i="1"/>
  <c r="V8" i="1"/>
  <c r="N8" i="1"/>
  <c r="M8" i="1"/>
  <c r="E8" i="1"/>
  <c r="D8" i="1"/>
  <c r="AR7" i="1"/>
  <c r="AS7" i="1" s="1"/>
  <c r="AH7" i="1"/>
  <c r="AG7" i="1"/>
  <c r="X7" i="1"/>
  <c r="Y7" i="1" s="1"/>
  <c r="O7" i="1"/>
  <c r="P7" i="1" s="1"/>
  <c r="F7" i="1"/>
  <c r="G7" i="1" s="1"/>
  <c r="AR6" i="1"/>
  <c r="AS6" i="1" s="1"/>
  <c r="AG6" i="1"/>
  <c r="AH6" i="1" s="1"/>
  <c r="X6" i="1"/>
  <c r="Y6" i="1" s="1"/>
  <c r="O6" i="1"/>
  <c r="P6" i="1" s="1"/>
  <c r="F6" i="1"/>
  <c r="G6" i="1" s="1"/>
  <c r="AR5" i="1"/>
  <c r="AS5" i="1" s="1"/>
  <c r="AG5" i="1"/>
  <c r="AH5" i="1" s="1"/>
  <c r="X5" i="1"/>
  <c r="Y5" i="1" s="1"/>
  <c r="O5" i="1"/>
  <c r="P5" i="1" s="1"/>
  <c r="F5" i="1"/>
  <c r="G5" i="1" s="1"/>
  <c r="AR4" i="1"/>
  <c r="AS4" i="1" s="1"/>
  <c r="AG4" i="1"/>
  <c r="AH4" i="1" s="1"/>
  <c r="X4" i="1"/>
  <c r="Y4" i="1" s="1"/>
  <c r="O4" i="1"/>
  <c r="P4" i="1" s="1"/>
  <c r="F4" i="1"/>
  <c r="G4" i="1" s="1"/>
  <c r="AR3" i="1"/>
  <c r="AS3" i="1" s="1"/>
  <c r="AG3" i="1"/>
  <c r="AH3" i="1" s="1"/>
  <c r="X3" i="1"/>
  <c r="Y3" i="1" s="1"/>
  <c r="O3" i="1"/>
  <c r="P3" i="1" s="1"/>
  <c r="F3" i="1"/>
  <c r="AR2" i="1"/>
  <c r="AG2" i="1"/>
  <c r="X2" i="1"/>
  <c r="Y2" i="1" s="1"/>
  <c r="O2" i="1"/>
  <c r="G2" i="1"/>
  <c r="F2" i="1"/>
  <c r="AH67" i="1"/>
  <c r="X50" i="1" l="1"/>
  <c r="Y50" i="1" s="1"/>
  <c r="O8" i="1"/>
  <c r="P8" i="1" s="1"/>
  <c r="Y45" i="1"/>
  <c r="O28" i="1"/>
  <c r="P28" i="1" s="1"/>
  <c r="AG8" i="1"/>
  <c r="AH8" i="1" s="1"/>
  <c r="AG28" i="1"/>
  <c r="AH28" i="1" s="1"/>
  <c r="AR18" i="1"/>
  <c r="AS18" i="1" s="1"/>
  <c r="AK38" i="1"/>
  <c r="AL38" i="1" s="1"/>
  <c r="P2" i="1"/>
  <c r="AS38" i="1"/>
  <c r="AT38" i="1" s="1"/>
  <c r="X8" i="1"/>
  <c r="Y8" i="1" s="1"/>
  <c r="F28" i="1"/>
  <c r="G28" i="1" s="1"/>
  <c r="G22" i="1"/>
  <c r="AG80" i="1"/>
  <c r="AH80" i="1" s="1"/>
  <c r="AR8" i="1"/>
  <c r="AS8" i="1" s="1"/>
  <c r="P22" i="1"/>
  <c r="F60" i="1"/>
  <c r="G60" i="1" s="1"/>
  <c r="AS2" i="1"/>
  <c r="X28" i="1"/>
  <c r="Y28" i="1" s="1"/>
  <c r="G54" i="1"/>
  <c r="F8" i="1"/>
  <c r="G8" i="1" s="1"/>
  <c r="O60" i="1"/>
  <c r="P60" i="1" s="1"/>
  <c r="F90" i="1"/>
  <c r="G90" i="1" s="1"/>
  <c r="F18" i="1"/>
  <c r="G18" i="1" s="1"/>
  <c r="AR28" i="1"/>
  <c r="AS28" i="1" s="1"/>
  <c r="X60" i="1"/>
  <c r="Y60" i="1" s="1"/>
  <c r="F70" i="1"/>
  <c r="G70" i="1" s="1"/>
  <c r="AG70" i="1"/>
  <c r="AH70" i="1" s="1"/>
  <c r="G64" i="1"/>
  <c r="O50" i="1"/>
  <c r="P50" i="1" s="1"/>
  <c r="O18" i="1"/>
  <c r="P18" i="1" s="1"/>
  <c r="AG18" i="1"/>
  <c r="AH18" i="1" s="1"/>
  <c r="O70" i="1"/>
  <c r="P70" i="1" s="1"/>
  <c r="X70" i="1"/>
  <c r="Y70" i="1" s="1"/>
  <c r="O90" i="1"/>
  <c r="P90" i="1" s="1"/>
  <c r="P84" i="1"/>
  <c r="G84" i="1"/>
  <c r="T38" i="1"/>
  <c r="U38" i="1" s="1"/>
  <c r="X18" i="1"/>
  <c r="Y18" i="1" s="1"/>
  <c r="F50" i="1"/>
  <c r="G50" i="1" s="1"/>
  <c r="AC38" i="1"/>
  <c r="AD38" i="1" s="1"/>
  <c r="AH2" i="1"/>
  <c r="G3" i="1"/>
  <c r="AS12" i="1"/>
  <c r="AH22" i="1"/>
  <c r="P44" i="1"/>
  <c r="AR50" i="1"/>
  <c r="AS50" i="1" s="1"/>
  <c r="AG60" i="1"/>
  <c r="AH60" i="1" s="1"/>
  <c r="AH74" i="1"/>
  <c r="AS22" i="1"/>
  <c r="AL32" i="1"/>
  <c r="AT32" i="1"/>
  <c r="P54" i="1"/>
  <c r="P64" i="1"/>
  <c r="Y64" i="1"/>
  <c r="X80" i="1"/>
  <c r="Y80" i="1" s="1"/>
  <c r="Y74" i="1"/>
  <c r="O80" i="1"/>
  <c r="P80" i="1" s="1"/>
  <c r="F80" i="1"/>
  <c r="G80" i="1" s="1"/>
</calcChain>
</file>

<file path=xl/sharedStrings.xml><?xml version="1.0" encoding="utf-8"?>
<sst xmlns="http://schemas.openxmlformats.org/spreadsheetml/2006/main" count="370" uniqueCount="53">
  <si>
    <t>原价</t>
  </si>
  <si>
    <t>图片</t>
  </si>
  <si>
    <t>小卡售价</t>
  </si>
  <si>
    <t>专辑售价</t>
  </si>
  <si>
    <t>卡专合计</t>
  </si>
  <si>
    <t>利润</t>
  </si>
  <si>
    <t>(3拼)</t>
  </si>
  <si>
    <t>（3拼）</t>
  </si>
  <si>
    <t>ms8</t>
  </si>
  <si>
    <t>sw3线上</t>
  </si>
  <si>
    <t>印尼柚
（i版）</t>
  </si>
  <si>
    <t>sp预售</t>
  </si>
  <si>
    <t>wm3</t>
  </si>
  <si>
    <t>总价</t>
  </si>
  <si>
    <t>卖出总价</t>
  </si>
  <si>
    <t>sr c版
（p版）</t>
  </si>
  <si>
    <t>ia签售
（单卡）</t>
  </si>
  <si>
    <t>el幸运卡</t>
  </si>
  <si>
    <t>sr2</t>
  </si>
  <si>
    <t>sw幸运</t>
  </si>
  <si>
    <t>flnk线下</t>
  </si>
  <si>
    <t>am3</t>
  </si>
  <si>
    <t>ms4线上</t>
  </si>
  <si>
    <t>sr幸运卡</t>
  </si>
  <si>
    <t>sr1</t>
  </si>
  <si>
    <t>卡名</t>
  </si>
  <si>
    <t>涩谷恩</t>
  </si>
  <si>
    <t xml:space="preserve"> km1
（d版）</t>
  </si>
  <si>
    <t>fs
（电子）</t>
  </si>
  <si>
    <t>sw2
（d版）</t>
  </si>
  <si>
    <t>mok1</t>
  </si>
  <si>
    <t>whoop1</t>
  </si>
  <si>
    <t>冬日2</t>
  </si>
  <si>
    <t>k4幸运
（d版）</t>
  </si>
  <si>
    <t>jini 
ms2线上</t>
  </si>
  <si>
    <t>am线上</t>
  </si>
  <si>
    <t xml:space="preserve">
ms5 
cp卡</t>
  </si>
  <si>
    <t>ms5</t>
  </si>
  <si>
    <t>dmm预售</t>
  </si>
  <si>
    <t>sr签售</t>
  </si>
  <si>
    <t>sw预售
（限量）</t>
  </si>
  <si>
    <t>dmm
睡衣</t>
  </si>
  <si>
    <t>ia签售</t>
  </si>
  <si>
    <t>台特
希林</t>
  </si>
  <si>
    <t>ms1
橘子</t>
  </si>
  <si>
    <t>sw2
线下</t>
  </si>
  <si>
    <t>yes24
预售</t>
  </si>
  <si>
    <t>香港
猫猫拳</t>
  </si>
  <si>
    <t>mmt</t>
    <phoneticPr fontId="3" type="noConversion"/>
  </si>
  <si>
    <t>新加坡快闪</t>
    <phoneticPr fontId="3" type="noConversion"/>
  </si>
  <si>
    <t>世巡DVD</t>
    <phoneticPr fontId="3" type="noConversion"/>
  </si>
  <si>
    <t>（三拼）</t>
    <phoneticPr fontId="3" type="noConversion"/>
  </si>
  <si>
    <t>泰迪熊
虾皮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</si>
</sst>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name val="等线"/>
      <charset val="134"/>
    </font>
    <font>
      <sz val="11"/>
      <color indexed="8"/>
      <name val="宋体"/>
      <charset val="134"/>
    </font>
    <font>
      <sz val="11"/>
      <color indexed="10"/>
      <name val="宋体"/>
      <charset val="134"/>
    </font>
    <font>
      <sz val="9"/>
      <name val="等线"/>
      <family val="3"/>
      <charset val="134"/>
    </font>
    <font>
      <sz val="11"/>
      <color indexed="8"/>
      <name val="宋体"/>
      <family val="3"/>
      <charset val="134"/>
    </font>
  </fonts>
  <fills count="4">
    <fill>
      <patternFill patternType="none"/>
    </fill>
    <fill>
      <patternFill patternType="gray125"/>
    </fill>
    <fill>
      <patternFill patternType="solid">
        <fgColor rgb="FFACB9CA"/>
        <bgColor indexed="64"/>
      </patternFill>
    </fill>
    <fill>
      <patternFill patternType="solid">
        <fgColor rgb="FFD5DCE4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13">
    <xf numFmtId="0" fontId="0" fillId="0" borderId="0" xfId="0">
      <alignment vertical="center"/>
    </xf>
    <xf numFmtId="0" fontId="1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0" fontId="4" fillId="3" borderId="2" xfId="0" applyFon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1" fillId="3" borderId="3" xfId="0" applyFont="1" applyFill="1" applyBorder="1" applyAlignment="1">
      <alignment horizontal="center" vertical="center" wrapText="1"/>
    </xf>
    <xf numFmtId="0" fontId="1" fillId="3" borderId="4" xfId="0" applyFont="1" applyFill="1" applyBorder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6" Type="http://schemas.openxmlformats.org/officeDocument/2006/relationships/image" Target="../media/image16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38</xdr:col>
      <xdr:colOff>516684</xdr:colOff>
      <xdr:row>6</xdr:row>
      <xdr:rowOff>0</xdr:rowOff>
    </xdr:from>
    <xdr:to>
      <xdr:col>38</xdr:col>
      <xdr:colOff>996650</xdr:colOff>
      <xdr:row>6</xdr:row>
      <xdr:rowOff>695444</xdr:rowOff>
    </xdr:to>
    <xdr:pic>
      <xdr:nvPicPr>
        <xdr:cNvPr id="2" name="图片 19" descr=" 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/>
        <a:srcRect l="70739" t="56107" r="5129" b="5882"/>
        <a:stretch>
          <a:fillRect/>
        </a:stretch>
      </xdr:blipFill>
      <xdr:spPr>
        <a:xfrm>
          <a:off x="24016335" y="4678680"/>
          <a:ext cx="480060" cy="6953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28699</xdr:colOff>
      <xdr:row>6</xdr:row>
      <xdr:rowOff>0</xdr:rowOff>
    </xdr:from>
    <xdr:to>
      <xdr:col>11</xdr:col>
      <xdr:colOff>584078</xdr:colOff>
      <xdr:row>6</xdr:row>
      <xdr:rowOff>723542</xdr:rowOff>
    </xdr:to>
    <xdr:pic>
      <xdr:nvPicPr>
        <xdr:cNvPr id="3" name="图片 21" descr=" 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/>
        <a:srcRect l="63832" t="50343" r="12337" b="13198"/>
        <a:stretch>
          <a:fillRect/>
        </a:stretch>
      </xdr:blipFill>
      <xdr:spPr>
        <a:xfrm>
          <a:off x="6817995" y="4678680"/>
          <a:ext cx="554990" cy="7232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11802</xdr:colOff>
      <xdr:row>6</xdr:row>
      <xdr:rowOff>0</xdr:rowOff>
    </xdr:from>
    <xdr:to>
      <xdr:col>38</xdr:col>
      <xdr:colOff>485211</xdr:colOff>
      <xdr:row>6</xdr:row>
      <xdr:rowOff>695444</xdr:rowOff>
    </xdr:to>
    <xdr:pic>
      <xdr:nvPicPr>
        <xdr:cNvPr id="4" name="图片 23" descr=" 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/>
        <a:srcRect l="66729" t="52701" r="5971" b="6273"/>
        <a:stretch>
          <a:fillRect/>
        </a:stretch>
      </xdr:blipFill>
      <xdr:spPr>
        <a:xfrm>
          <a:off x="23511510" y="4678680"/>
          <a:ext cx="473710" cy="6953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11802</xdr:colOff>
      <xdr:row>5</xdr:row>
      <xdr:rowOff>0</xdr:rowOff>
    </xdr:from>
    <xdr:to>
      <xdr:col>38</xdr:col>
      <xdr:colOff>481277</xdr:colOff>
      <xdr:row>5</xdr:row>
      <xdr:rowOff>723542</xdr:rowOff>
    </xdr:to>
    <xdr:pic>
      <xdr:nvPicPr>
        <xdr:cNvPr id="5" name="图片 24" descr=" 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/>
        <a:srcRect l="36412" t="53607" r="35685" b="5971"/>
        <a:stretch>
          <a:fillRect/>
        </a:stretch>
      </xdr:blipFill>
      <xdr:spPr>
        <a:xfrm>
          <a:off x="23511510" y="3779520"/>
          <a:ext cx="469265" cy="7232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23604</xdr:colOff>
      <xdr:row>4</xdr:row>
      <xdr:rowOff>0</xdr:rowOff>
    </xdr:from>
    <xdr:to>
      <xdr:col>38</xdr:col>
      <xdr:colOff>478654</xdr:colOff>
      <xdr:row>4</xdr:row>
      <xdr:rowOff>709493</xdr:rowOff>
    </xdr:to>
    <xdr:pic>
      <xdr:nvPicPr>
        <xdr:cNvPr id="6" name="图片 25" descr=" 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/>
        <a:srcRect l="6397" t="52701" r="67359" b="5972"/>
        <a:stretch>
          <a:fillRect/>
        </a:stretch>
      </xdr:blipFill>
      <xdr:spPr>
        <a:xfrm>
          <a:off x="23523575" y="2880360"/>
          <a:ext cx="454660" cy="7092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23604</xdr:colOff>
      <xdr:row>3</xdr:row>
      <xdr:rowOff>0</xdr:rowOff>
    </xdr:from>
    <xdr:to>
      <xdr:col>38</xdr:col>
      <xdr:colOff>490456</xdr:colOff>
      <xdr:row>3</xdr:row>
      <xdr:rowOff>709493</xdr:rowOff>
    </xdr:to>
    <xdr:pic>
      <xdr:nvPicPr>
        <xdr:cNvPr id="7" name="图片 26" descr=" 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/>
        <a:srcRect l="66125" t="7151" r="7178" b="50616"/>
        <a:stretch>
          <a:fillRect/>
        </a:stretch>
      </xdr:blipFill>
      <xdr:spPr>
        <a:xfrm>
          <a:off x="23523575" y="1981200"/>
          <a:ext cx="466725" cy="7092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23604</xdr:colOff>
      <xdr:row>2</xdr:row>
      <xdr:rowOff>0</xdr:rowOff>
    </xdr:from>
    <xdr:to>
      <xdr:col>38</xdr:col>
      <xdr:colOff>493079</xdr:colOff>
      <xdr:row>2</xdr:row>
      <xdr:rowOff>723542</xdr:rowOff>
    </xdr:to>
    <xdr:pic>
      <xdr:nvPicPr>
        <xdr:cNvPr id="8" name="图片 27" descr=" 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/>
        <a:srcRect l="37166" t="8358" r="37494" b="50616"/>
        <a:stretch>
          <a:fillRect/>
        </a:stretch>
      </xdr:blipFill>
      <xdr:spPr>
        <a:xfrm>
          <a:off x="23523575" y="1082040"/>
          <a:ext cx="469265" cy="7232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23604</xdr:colOff>
      <xdr:row>1</xdr:row>
      <xdr:rowOff>0</xdr:rowOff>
    </xdr:from>
    <xdr:to>
      <xdr:col>38</xdr:col>
      <xdr:colOff>516684</xdr:colOff>
      <xdr:row>1</xdr:row>
      <xdr:rowOff>723542</xdr:rowOff>
    </xdr:to>
    <xdr:pic>
      <xdr:nvPicPr>
        <xdr:cNvPr id="9" name="图片 28" descr=" 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/>
        <a:srcRect l="6849" t="8358" r="66756" b="50164"/>
        <a:stretch>
          <a:fillRect/>
        </a:stretch>
      </xdr:blipFill>
      <xdr:spPr>
        <a:xfrm>
          <a:off x="23523575" y="182880"/>
          <a:ext cx="492760" cy="7232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28699</xdr:colOff>
      <xdr:row>5</xdr:row>
      <xdr:rowOff>0</xdr:rowOff>
    </xdr:from>
    <xdr:to>
      <xdr:col>11</xdr:col>
      <xdr:colOff>577097</xdr:colOff>
      <xdr:row>5</xdr:row>
      <xdr:rowOff>748129</xdr:rowOff>
    </xdr:to>
    <xdr:pic>
      <xdr:nvPicPr>
        <xdr:cNvPr id="10" name="图片 29" descr=" 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/>
        <a:srcRect l="38945" t="50660" r="38280" b="13039"/>
        <a:stretch>
          <a:fillRect/>
        </a:stretch>
      </xdr:blipFill>
      <xdr:spPr>
        <a:xfrm>
          <a:off x="6817995" y="3779520"/>
          <a:ext cx="54800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40334</xdr:colOff>
      <xdr:row>4</xdr:row>
      <xdr:rowOff>0</xdr:rowOff>
    </xdr:from>
    <xdr:to>
      <xdr:col>11</xdr:col>
      <xdr:colOff>567788</xdr:colOff>
      <xdr:row>4</xdr:row>
      <xdr:rowOff>748129</xdr:rowOff>
    </xdr:to>
    <xdr:pic>
      <xdr:nvPicPr>
        <xdr:cNvPr id="11" name="图片 30" descr=" 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/>
        <a:srcRect l="13755" t="49706" r="62714" b="12403"/>
        <a:stretch>
          <a:fillRect/>
        </a:stretch>
      </xdr:blipFill>
      <xdr:spPr>
        <a:xfrm>
          <a:off x="6829425" y="2880360"/>
          <a:ext cx="52768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28699</xdr:colOff>
      <xdr:row>3</xdr:row>
      <xdr:rowOff>0</xdr:rowOff>
    </xdr:from>
    <xdr:to>
      <xdr:col>11</xdr:col>
      <xdr:colOff>567788</xdr:colOff>
      <xdr:row>3</xdr:row>
      <xdr:rowOff>734079</xdr:rowOff>
    </xdr:to>
    <xdr:pic>
      <xdr:nvPicPr>
        <xdr:cNvPr id="12" name="图片 31" descr=" 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/>
        <a:srcRect l="63983" t="9744" r="13541" b="52682"/>
        <a:stretch>
          <a:fillRect/>
        </a:stretch>
      </xdr:blipFill>
      <xdr:spPr>
        <a:xfrm>
          <a:off x="6817995" y="1981200"/>
          <a:ext cx="539115" cy="7340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40334</xdr:colOff>
      <xdr:row>2</xdr:row>
      <xdr:rowOff>0</xdr:rowOff>
    </xdr:from>
    <xdr:to>
      <xdr:col>11</xdr:col>
      <xdr:colOff>577097</xdr:colOff>
      <xdr:row>2</xdr:row>
      <xdr:rowOff>748129</xdr:rowOff>
    </xdr:to>
    <xdr:pic>
      <xdr:nvPicPr>
        <xdr:cNvPr id="13" name="图片 32" descr=" 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/>
        <a:srcRect l="38191" t="9585" r="38280" b="51567"/>
        <a:stretch>
          <a:fillRect/>
        </a:stretch>
      </xdr:blipFill>
      <xdr:spPr>
        <a:xfrm>
          <a:off x="6829425" y="1082040"/>
          <a:ext cx="53657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40334</xdr:colOff>
      <xdr:row>1</xdr:row>
      <xdr:rowOff>0</xdr:rowOff>
    </xdr:from>
    <xdr:to>
      <xdr:col>11</xdr:col>
      <xdr:colOff>567788</xdr:colOff>
      <xdr:row>1</xdr:row>
      <xdr:rowOff>748129</xdr:rowOff>
    </xdr:to>
    <xdr:pic>
      <xdr:nvPicPr>
        <xdr:cNvPr id="14" name="图片 33" descr=" 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/>
        <a:srcRect l="13907" t="9585" r="63015" b="52523"/>
        <a:stretch>
          <a:fillRect/>
        </a:stretch>
      </xdr:blipFill>
      <xdr:spPr>
        <a:xfrm>
          <a:off x="6829425" y="182880"/>
          <a:ext cx="52768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504882</xdr:colOff>
      <xdr:row>5</xdr:row>
      <xdr:rowOff>0</xdr:rowOff>
    </xdr:from>
    <xdr:to>
      <xdr:col>38</xdr:col>
      <xdr:colOff>984847</xdr:colOff>
      <xdr:row>5</xdr:row>
      <xdr:rowOff>709493</xdr:rowOff>
    </xdr:to>
    <xdr:pic>
      <xdr:nvPicPr>
        <xdr:cNvPr id="15" name="图片 34" descr=" 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/>
        <a:srcRect l="36048" t="60484" r="38160" b="2714"/>
        <a:stretch>
          <a:fillRect/>
        </a:stretch>
      </xdr:blipFill>
      <xdr:spPr>
        <a:xfrm>
          <a:off x="24004905" y="3779520"/>
          <a:ext cx="479425" cy="7092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504882</xdr:colOff>
      <xdr:row>4</xdr:row>
      <xdr:rowOff>0</xdr:rowOff>
    </xdr:from>
    <xdr:to>
      <xdr:col>38</xdr:col>
      <xdr:colOff>984847</xdr:colOff>
      <xdr:row>4</xdr:row>
      <xdr:rowOff>695444</xdr:rowOff>
    </xdr:to>
    <xdr:pic>
      <xdr:nvPicPr>
        <xdr:cNvPr id="16" name="图片 35" descr=" 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/>
        <a:srcRect l="3469" t="58521" r="69834" b="3319"/>
        <a:stretch>
          <a:fillRect/>
        </a:stretch>
      </xdr:blipFill>
      <xdr:spPr>
        <a:xfrm>
          <a:off x="24004905" y="2880360"/>
          <a:ext cx="479425" cy="6953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504882</xdr:colOff>
      <xdr:row>3</xdr:row>
      <xdr:rowOff>0</xdr:rowOff>
    </xdr:from>
    <xdr:to>
      <xdr:col>38</xdr:col>
      <xdr:colOff>970422</xdr:colOff>
      <xdr:row>3</xdr:row>
      <xdr:rowOff>695444</xdr:rowOff>
    </xdr:to>
    <xdr:pic>
      <xdr:nvPicPr>
        <xdr:cNvPr id="17" name="图片 36" descr=" 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/>
        <a:srcRect l="67421" t="11313" r="5430" b="49321"/>
        <a:stretch>
          <a:fillRect/>
        </a:stretch>
      </xdr:blipFill>
      <xdr:spPr>
        <a:xfrm>
          <a:off x="24004905" y="1981200"/>
          <a:ext cx="465455" cy="6953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504882</xdr:colOff>
      <xdr:row>2</xdr:row>
      <xdr:rowOff>0</xdr:rowOff>
    </xdr:from>
    <xdr:to>
      <xdr:col>38</xdr:col>
      <xdr:colOff>984847</xdr:colOff>
      <xdr:row>2</xdr:row>
      <xdr:rowOff>723542</xdr:rowOff>
    </xdr:to>
    <xdr:pic>
      <xdr:nvPicPr>
        <xdr:cNvPr id="18" name="图片 37" descr=" 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/>
        <a:srcRect l="37104" t="13876" r="37708" b="45852"/>
        <a:stretch>
          <a:fillRect/>
        </a:stretch>
      </xdr:blipFill>
      <xdr:spPr>
        <a:xfrm>
          <a:off x="24004905" y="1082040"/>
          <a:ext cx="479425" cy="7232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504882</xdr:colOff>
      <xdr:row>1</xdr:row>
      <xdr:rowOff>0</xdr:rowOff>
    </xdr:from>
    <xdr:to>
      <xdr:col>38</xdr:col>
      <xdr:colOff>995338</xdr:colOff>
      <xdr:row>1</xdr:row>
      <xdr:rowOff>723542</xdr:rowOff>
    </xdr:to>
    <xdr:pic>
      <xdr:nvPicPr>
        <xdr:cNvPr id="19" name="图片 38" descr=" 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/>
        <a:srcRect l="4223" t="16290" r="69532" b="44193"/>
        <a:stretch>
          <a:fillRect/>
        </a:stretch>
      </xdr:blipFill>
      <xdr:spPr>
        <a:xfrm>
          <a:off x="24004905" y="182880"/>
          <a:ext cx="490220" cy="7232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28699</xdr:colOff>
      <xdr:row>6</xdr:row>
      <xdr:rowOff>0</xdr:rowOff>
    </xdr:from>
    <xdr:to>
      <xdr:col>2</xdr:col>
      <xdr:colOff>567788</xdr:colOff>
      <xdr:row>6</xdr:row>
      <xdr:rowOff>748129</xdr:rowOff>
    </xdr:to>
    <xdr:pic>
      <xdr:nvPicPr>
        <xdr:cNvPr id="20" name="图片 40" descr=" 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/>
        <a:srcRect l="62142" t="49708" r="15385" b="3805"/>
        <a:stretch>
          <a:fillRect/>
        </a:stretch>
      </xdr:blipFill>
      <xdr:spPr>
        <a:xfrm>
          <a:off x="1263015" y="4678680"/>
          <a:ext cx="53911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28699</xdr:colOff>
      <xdr:row>5</xdr:row>
      <xdr:rowOff>0</xdr:rowOff>
    </xdr:from>
    <xdr:to>
      <xdr:col>2</xdr:col>
      <xdr:colOff>584078</xdr:colOff>
      <xdr:row>5</xdr:row>
      <xdr:rowOff>758666</xdr:rowOff>
    </xdr:to>
    <xdr:pic>
      <xdr:nvPicPr>
        <xdr:cNvPr id="21" name="图片 41" descr=" 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/>
        <a:srcRect l="38311" t="49708" r="39517" b="5213"/>
        <a:stretch>
          <a:fillRect/>
        </a:stretch>
      </xdr:blipFill>
      <xdr:spPr>
        <a:xfrm>
          <a:off x="1263015" y="3779520"/>
          <a:ext cx="554990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40334</xdr:colOff>
      <xdr:row>4</xdr:row>
      <xdr:rowOff>0</xdr:rowOff>
    </xdr:from>
    <xdr:to>
      <xdr:col>2</xdr:col>
      <xdr:colOff>584078</xdr:colOff>
      <xdr:row>4</xdr:row>
      <xdr:rowOff>734079</xdr:rowOff>
    </xdr:to>
    <xdr:pic>
      <xdr:nvPicPr>
        <xdr:cNvPr id="22" name="图片 42" descr=" 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/>
        <a:srcRect l="13877" t="51318" r="63952" b="3402"/>
        <a:stretch>
          <a:fillRect/>
        </a:stretch>
      </xdr:blipFill>
      <xdr:spPr>
        <a:xfrm>
          <a:off x="1274445" y="2880360"/>
          <a:ext cx="543560" cy="7340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28699</xdr:colOff>
      <xdr:row>3</xdr:row>
      <xdr:rowOff>0</xdr:rowOff>
    </xdr:from>
    <xdr:to>
      <xdr:col>2</xdr:col>
      <xdr:colOff>584078</xdr:colOff>
      <xdr:row>3</xdr:row>
      <xdr:rowOff>758666</xdr:rowOff>
    </xdr:to>
    <xdr:pic>
      <xdr:nvPicPr>
        <xdr:cNvPr id="23" name="图片 43" descr=" 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/>
        <a:srcRect l="61538" t="4226" r="17044" b="52708"/>
        <a:stretch>
          <a:fillRect/>
        </a:stretch>
      </xdr:blipFill>
      <xdr:spPr>
        <a:xfrm>
          <a:off x="1263015" y="1981200"/>
          <a:ext cx="554990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40334</xdr:colOff>
      <xdr:row>2</xdr:row>
      <xdr:rowOff>0</xdr:rowOff>
    </xdr:from>
    <xdr:to>
      <xdr:col>2</xdr:col>
      <xdr:colOff>577097</xdr:colOff>
      <xdr:row>2</xdr:row>
      <xdr:rowOff>758666</xdr:rowOff>
    </xdr:to>
    <xdr:pic>
      <xdr:nvPicPr>
        <xdr:cNvPr id="24" name="图片 44" descr=" 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/>
        <a:srcRect l="38763" t="3622" r="40724" b="52909"/>
        <a:stretch>
          <a:fillRect/>
        </a:stretch>
      </xdr:blipFill>
      <xdr:spPr>
        <a:xfrm>
          <a:off x="1274445" y="1082040"/>
          <a:ext cx="536575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40334</xdr:colOff>
      <xdr:row>1</xdr:row>
      <xdr:rowOff>0</xdr:rowOff>
    </xdr:from>
    <xdr:to>
      <xdr:col>2</xdr:col>
      <xdr:colOff>567788</xdr:colOff>
      <xdr:row>1</xdr:row>
      <xdr:rowOff>748129</xdr:rowOff>
    </xdr:to>
    <xdr:pic>
      <xdr:nvPicPr>
        <xdr:cNvPr id="25" name="图片 45" descr=" 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/>
        <a:srcRect l="15384" t="4025" r="63952" b="52506"/>
        <a:stretch>
          <a:fillRect/>
        </a:stretch>
      </xdr:blipFill>
      <xdr:spPr>
        <a:xfrm>
          <a:off x="1274445" y="182880"/>
          <a:ext cx="52768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40334</xdr:colOff>
      <xdr:row>36</xdr:row>
      <xdr:rowOff>0</xdr:rowOff>
    </xdr:from>
    <xdr:to>
      <xdr:col>2</xdr:col>
      <xdr:colOff>577097</xdr:colOff>
      <xdr:row>36</xdr:row>
      <xdr:rowOff>735449</xdr:rowOff>
    </xdr:to>
    <xdr:pic>
      <xdr:nvPicPr>
        <xdr:cNvPr id="26" name="图片 47" descr=" 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/>
        <a:srcRect l="25283" t="7096" r="21742" b="17960"/>
        <a:stretch>
          <a:fillRect/>
        </a:stretch>
      </xdr:blipFill>
      <xdr:spPr>
        <a:xfrm>
          <a:off x="1274445" y="22753320"/>
          <a:ext cx="53657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40334</xdr:colOff>
      <xdr:row>31</xdr:row>
      <xdr:rowOff>0</xdr:rowOff>
    </xdr:from>
    <xdr:to>
      <xdr:col>2</xdr:col>
      <xdr:colOff>563910</xdr:colOff>
      <xdr:row>31</xdr:row>
      <xdr:rowOff>721637</xdr:rowOff>
    </xdr:to>
    <xdr:pic>
      <xdr:nvPicPr>
        <xdr:cNvPr id="27" name="图片 49" descr=" 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/>
        <a:srcRect l="36953" t="52489" r="35294" b="5279"/>
        <a:stretch>
          <a:fillRect/>
        </a:stretch>
      </xdr:blipFill>
      <xdr:spPr>
        <a:xfrm>
          <a:off x="1274445" y="18333720"/>
          <a:ext cx="52387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51969</xdr:colOff>
      <xdr:row>35</xdr:row>
      <xdr:rowOff>0</xdr:rowOff>
    </xdr:from>
    <xdr:to>
      <xdr:col>2</xdr:col>
      <xdr:colOff>579424</xdr:colOff>
      <xdr:row>35</xdr:row>
      <xdr:rowOff>721637</xdr:rowOff>
    </xdr:to>
    <xdr:pic>
      <xdr:nvPicPr>
        <xdr:cNvPr id="28" name="图片 53" descr=" 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6"/>
        <a:srcRect l="36953" t="52489" r="35294" b="5279"/>
        <a:stretch>
          <a:fillRect/>
        </a:stretch>
      </xdr:blipFill>
      <xdr:spPr>
        <a:xfrm>
          <a:off x="1285875" y="21869400"/>
          <a:ext cx="52768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51969</xdr:colOff>
      <xdr:row>34</xdr:row>
      <xdr:rowOff>0</xdr:rowOff>
    </xdr:from>
    <xdr:to>
      <xdr:col>2</xdr:col>
      <xdr:colOff>579424</xdr:colOff>
      <xdr:row>34</xdr:row>
      <xdr:rowOff>735449</xdr:rowOff>
    </xdr:to>
    <xdr:pic>
      <xdr:nvPicPr>
        <xdr:cNvPr id="29" name="图片 54" descr=" 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6"/>
        <a:srcRect l="36953" t="52489" r="35294" b="5279"/>
        <a:stretch>
          <a:fillRect/>
        </a:stretch>
      </xdr:blipFill>
      <xdr:spPr>
        <a:xfrm>
          <a:off x="1285875" y="20985480"/>
          <a:ext cx="52768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51969</xdr:colOff>
      <xdr:row>33</xdr:row>
      <xdr:rowOff>0</xdr:rowOff>
    </xdr:from>
    <xdr:to>
      <xdr:col>2</xdr:col>
      <xdr:colOff>579424</xdr:colOff>
      <xdr:row>33</xdr:row>
      <xdr:rowOff>721637</xdr:rowOff>
    </xdr:to>
    <xdr:pic>
      <xdr:nvPicPr>
        <xdr:cNvPr id="30" name="图片 55" descr=" 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6"/>
        <a:srcRect l="36953" t="52489" r="35294" b="5279"/>
        <a:stretch>
          <a:fillRect/>
        </a:stretch>
      </xdr:blipFill>
      <xdr:spPr>
        <a:xfrm>
          <a:off x="1285875" y="20101560"/>
          <a:ext cx="52768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40334</xdr:colOff>
      <xdr:row>32</xdr:row>
      <xdr:rowOff>0</xdr:rowOff>
    </xdr:from>
    <xdr:to>
      <xdr:col>2</xdr:col>
      <xdr:colOff>563910</xdr:colOff>
      <xdr:row>32</xdr:row>
      <xdr:rowOff>721637</xdr:rowOff>
    </xdr:to>
    <xdr:pic>
      <xdr:nvPicPr>
        <xdr:cNvPr id="31" name="图片 56" descr=" 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26"/>
        <a:srcRect l="36953" t="52489" r="35294" b="5279"/>
        <a:stretch>
          <a:fillRect/>
        </a:stretch>
      </xdr:blipFill>
      <xdr:spPr>
        <a:xfrm>
          <a:off x="1274445" y="19217640"/>
          <a:ext cx="52387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22494</xdr:colOff>
      <xdr:row>1</xdr:row>
      <xdr:rowOff>0</xdr:rowOff>
    </xdr:from>
    <xdr:to>
      <xdr:col>20</xdr:col>
      <xdr:colOff>577097</xdr:colOff>
      <xdr:row>1</xdr:row>
      <xdr:rowOff>734079</xdr:rowOff>
    </xdr:to>
    <xdr:pic>
      <xdr:nvPicPr>
        <xdr:cNvPr id="32" name="图片 1" descr="img-1686035721142a4b44884f8d44ca7f98d99b50fb713f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27"/>
        <a:srcRect l="25924" t="20995" r="21529" b="15865"/>
        <a:stretch>
          <a:fillRect/>
        </a:stretch>
      </xdr:blipFill>
      <xdr:spPr>
        <a:xfrm>
          <a:off x="12366625" y="182880"/>
          <a:ext cx="554355" cy="7340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21718</xdr:colOff>
      <xdr:row>2</xdr:row>
      <xdr:rowOff>0</xdr:rowOff>
    </xdr:from>
    <xdr:to>
      <xdr:col>20</xdr:col>
      <xdr:colOff>570891</xdr:colOff>
      <xdr:row>2</xdr:row>
      <xdr:rowOff>734079</xdr:rowOff>
    </xdr:to>
    <xdr:pic>
      <xdr:nvPicPr>
        <xdr:cNvPr id="33" name="图片 2" descr="img-1686035721142a4b44884f8d44ca7f98d99b50fb713f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27"/>
        <a:srcRect l="25924" t="20995" r="21529" b="15865"/>
        <a:stretch>
          <a:fillRect/>
        </a:stretch>
      </xdr:blipFill>
      <xdr:spPr>
        <a:xfrm>
          <a:off x="12365990" y="1082040"/>
          <a:ext cx="549275" cy="7340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21718</xdr:colOff>
      <xdr:row>3</xdr:row>
      <xdr:rowOff>0</xdr:rowOff>
    </xdr:from>
    <xdr:to>
      <xdr:col>20</xdr:col>
      <xdr:colOff>570891</xdr:colOff>
      <xdr:row>3</xdr:row>
      <xdr:rowOff>748129</xdr:rowOff>
    </xdr:to>
    <xdr:pic>
      <xdr:nvPicPr>
        <xdr:cNvPr id="34" name="图片 3" descr="img-1686035721142a4b44884f8d44ca7f98d99b50fb713f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27"/>
        <a:srcRect l="25924" t="20995" r="21529" b="15865"/>
        <a:stretch>
          <a:fillRect/>
        </a:stretch>
      </xdr:blipFill>
      <xdr:spPr>
        <a:xfrm>
          <a:off x="12365990" y="1981200"/>
          <a:ext cx="54927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20943</xdr:colOff>
      <xdr:row>4</xdr:row>
      <xdr:rowOff>0</xdr:rowOff>
    </xdr:from>
    <xdr:to>
      <xdr:col>20</xdr:col>
      <xdr:colOff>570115</xdr:colOff>
      <xdr:row>4</xdr:row>
      <xdr:rowOff>748129</xdr:rowOff>
    </xdr:to>
    <xdr:pic>
      <xdr:nvPicPr>
        <xdr:cNvPr id="35" name="图片 4" descr="img-1686035721142a4b44884f8d44ca7f98d99b50fb713f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27"/>
        <a:srcRect l="25924" t="20995" r="21529" b="15865"/>
        <a:stretch>
          <a:fillRect/>
        </a:stretch>
      </xdr:blipFill>
      <xdr:spPr>
        <a:xfrm>
          <a:off x="12364720" y="2880360"/>
          <a:ext cx="54927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31026</xdr:colOff>
      <xdr:row>5</xdr:row>
      <xdr:rowOff>0</xdr:rowOff>
    </xdr:from>
    <xdr:to>
      <xdr:col>20</xdr:col>
      <xdr:colOff>584078</xdr:colOff>
      <xdr:row>5</xdr:row>
      <xdr:rowOff>734079</xdr:rowOff>
    </xdr:to>
    <xdr:pic>
      <xdr:nvPicPr>
        <xdr:cNvPr id="36" name="图片 5" descr="img-1686035721142a4b44884f8d44ca7f98d99b50fb713f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27"/>
        <a:srcRect l="25924" t="20995" r="21529" b="15865"/>
        <a:stretch>
          <a:fillRect/>
        </a:stretch>
      </xdr:blipFill>
      <xdr:spPr>
        <a:xfrm>
          <a:off x="12374880" y="3779520"/>
          <a:ext cx="553085" cy="7340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26372</xdr:colOff>
      <xdr:row>14</xdr:row>
      <xdr:rowOff>0</xdr:rowOff>
    </xdr:from>
    <xdr:to>
      <xdr:col>2</xdr:col>
      <xdr:colOff>561583</xdr:colOff>
      <xdr:row>14</xdr:row>
      <xdr:rowOff>721637</xdr:rowOff>
    </xdr:to>
    <xdr:pic>
      <xdr:nvPicPr>
        <xdr:cNvPr id="37" name="图片 6" descr="img-1686035654827cd4c13d324d02b71ddaa6f54e7ece4d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28"/>
        <a:srcRect/>
        <a:stretch>
          <a:fillRect/>
        </a:stretch>
      </xdr:blipFill>
      <xdr:spPr>
        <a:xfrm>
          <a:off x="1260475" y="8945880"/>
          <a:ext cx="53530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37232</xdr:colOff>
      <xdr:row>13</xdr:row>
      <xdr:rowOff>0</xdr:rowOff>
    </xdr:from>
    <xdr:to>
      <xdr:col>2</xdr:col>
      <xdr:colOff>568564</xdr:colOff>
      <xdr:row>13</xdr:row>
      <xdr:rowOff>721637</xdr:rowOff>
    </xdr:to>
    <xdr:pic>
      <xdr:nvPicPr>
        <xdr:cNvPr id="38" name="图片 7" descr="img-16860356523249e2c191d7b6d58fc9e35ec7e52d968ed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29"/>
        <a:srcRect/>
        <a:stretch>
          <a:fillRect/>
        </a:stretch>
      </xdr:blipFill>
      <xdr:spPr>
        <a:xfrm>
          <a:off x="1271270" y="8061960"/>
          <a:ext cx="53149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24821</xdr:colOff>
      <xdr:row>12</xdr:row>
      <xdr:rowOff>0</xdr:rowOff>
    </xdr:from>
    <xdr:to>
      <xdr:col>2</xdr:col>
      <xdr:colOff>563134</xdr:colOff>
      <xdr:row>12</xdr:row>
      <xdr:rowOff>735449</xdr:rowOff>
    </xdr:to>
    <xdr:pic>
      <xdr:nvPicPr>
        <xdr:cNvPr id="39" name="图片 8" descr="img-168603564987122afa01eb5003735ef46ad2b9be5ff9b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0"/>
        <a:srcRect/>
        <a:stretch>
          <a:fillRect/>
        </a:stretch>
      </xdr:blipFill>
      <xdr:spPr>
        <a:xfrm>
          <a:off x="1259205" y="7178040"/>
          <a:ext cx="53784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38783</xdr:colOff>
      <xdr:row>11</xdr:row>
      <xdr:rowOff>0</xdr:rowOff>
    </xdr:from>
    <xdr:to>
      <xdr:col>2</xdr:col>
      <xdr:colOff>577097</xdr:colOff>
      <xdr:row>11</xdr:row>
      <xdr:rowOff>721637</xdr:rowOff>
    </xdr:to>
    <xdr:pic>
      <xdr:nvPicPr>
        <xdr:cNvPr id="40" name="图片 9" descr="img-1686035646948455c613daf325f5c12eb88af57fd43d5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1"/>
        <a:srcRect/>
        <a:stretch>
          <a:fillRect/>
        </a:stretch>
      </xdr:blipFill>
      <xdr:spPr>
        <a:xfrm>
          <a:off x="1273175" y="6294120"/>
          <a:ext cx="53784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21718</xdr:colOff>
      <xdr:row>37</xdr:row>
      <xdr:rowOff>0</xdr:rowOff>
    </xdr:from>
    <xdr:to>
      <xdr:col>2</xdr:col>
      <xdr:colOff>570891</xdr:colOff>
      <xdr:row>37</xdr:row>
      <xdr:rowOff>721637</xdr:rowOff>
    </xdr:to>
    <xdr:pic>
      <xdr:nvPicPr>
        <xdr:cNvPr id="41" name="图片 10" descr="image_editor_1690037394608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32"/>
        <a:srcRect l="22033" t="14869" r="25557" b="23463"/>
        <a:stretch>
          <a:fillRect/>
        </a:stretch>
      </xdr:blipFill>
      <xdr:spPr>
        <a:xfrm>
          <a:off x="1256030" y="23637240"/>
          <a:ext cx="54927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31802</xdr:colOff>
      <xdr:row>6</xdr:row>
      <xdr:rowOff>0</xdr:rowOff>
    </xdr:from>
    <xdr:to>
      <xdr:col>29</xdr:col>
      <xdr:colOff>568564</xdr:colOff>
      <xdr:row>6</xdr:row>
      <xdr:rowOff>734079</xdr:rowOff>
    </xdr:to>
    <xdr:pic>
      <xdr:nvPicPr>
        <xdr:cNvPr id="42" name="图片 12" descr="img-1690037435332cc4901c8a8a00c27f3584e05ad0a6117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33"/>
        <a:srcRect l="67423" t="50879" r="3945" b="5149"/>
        <a:stretch>
          <a:fillRect/>
        </a:stretch>
      </xdr:blipFill>
      <xdr:spPr>
        <a:xfrm>
          <a:off x="17976850" y="4678680"/>
          <a:ext cx="536575" cy="7340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38783</xdr:colOff>
      <xdr:row>5</xdr:row>
      <xdr:rowOff>0</xdr:rowOff>
    </xdr:from>
    <xdr:to>
      <xdr:col>29</xdr:col>
      <xdr:colOff>584078</xdr:colOff>
      <xdr:row>5</xdr:row>
      <xdr:rowOff>748129</xdr:rowOff>
    </xdr:to>
    <xdr:pic>
      <xdr:nvPicPr>
        <xdr:cNvPr id="43" name="图片 13" descr="img-1690037435332cc4901c8a8a00c27f3584e05ad0a6117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33"/>
        <a:srcRect l="36244" t="51619" r="35549" b="4270"/>
        <a:stretch>
          <a:fillRect/>
        </a:stretch>
      </xdr:blipFill>
      <xdr:spPr>
        <a:xfrm>
          <a:off x="17983835" y="3779520"/>
          <a:ext cx="544830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35680</xdr:colOff>
      <xdr:row>4</xdr:row>
      <xdr:rowOff>0</xdr:rowOff>
    </xdr:from>
    <xdr:to>
      <xdr:col>29</xdr:col>
      <xdr:colOff>570115</xdr:colOff>
      <xdr:row>4</xdr:row>
      <xdr:rowOff>758666</xdr:rowOff>
    </xdr:to>
    <xdr:pic>
      <xdr:nvPicPr>
        <xdr:cNvPr id="44" name="图片 14" descr="img-1690037435332cc4901c8a8a00c27f3584e05ad0a6117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33"/>
        <a:srcRect l="3418" t="51538" r="68097" b="3463"/>
        <a:stretch>
          <a:fillRect/>
        </a:stretch>
      </xdr:blipFill>
      <xdr:spPr>
        <a:xfrm>
          <a:off x="17980660" y="2880360"/>
          <a:ext cx="534035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28699</xdr:colOff>
      <xdr:row>3</xdr:row>
      <xdr:rowOff>0</xdr:rowOff>
    </xdr:from>
    <xdr:to>
      <xdr:col>29</xdr:col>
      <xdr:colOff>579424</xdr:colOff>
      <xdr:row>3</xdr:row>
      <xdr:rowOff>723542</xdr:rowOff>
    </xdr:to>
    <xdr:pic>
      <xdr:nvPicPr>
        <xdr:cNvPr id="45" name="图片 15" descr="img-1690037435332cc4901c8a8a00c27f3584e05ad0a6117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33"/>
        <a:srcRect l="66852" t="3864" r="5202" b="52418"/>
        <a:stretch>
          <a:fillRect/>
        </a:stretch>
      </xdr:blipFill>
      <xdr:spPr>
        <a:xfrm>
          <a:off x="17973675" y="1981200"/>
          <a:ext cx="550545" cy="7232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34905</xdr:colOff>
      <xdr:row>2</xdr:row>
      <xdr:rowOff>0</xdr:rowOff>
    </xdr:from>
    <xdr:to>
      <xdr:col>29</xdr:col>
      <xdr:colOff>567788</xdr:colOff>
      <xdr:row>2</xdr:row>
      <xdr:rowOff>734079</xdr:rowOff>
    </xdr:to>
    <xdr:pic>
      <xdr:nvPicPr>
        <xdr:cNvPr id="46" name="图片 16" descr="img-1690037435332cc4901c8a8a00c27f3584e05ad0a6117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33"/>
        <a:srcRect l="35518" t="4319" r="36128" b="52395"/>
        <a:stretch>
          <a:fillRect/>
        </a:stretch>
      </xdr:blipFill>
      <xdr:spPr>
        <a:xfrm>
          <a:off x="17979390" y="1082040"/>
          <a:ext cx="533400" cy="7340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40334</xdr:colOff>
      <xdr:row>1</xdr:row>
      <xdr:rowOff>0</xdr:rowOff>
    </xdr:from>
    <xdr:to>
      <xdr:col>29</xdr:col>
      <xdr:colOff>581751</xdr:colOff>
      <xdr:row>1</xdr:row>
      <xdr:rowOff>748129</xdr:rowOff>
    </xdr:to>
    <xdr:pic>
      <xdr:nvPicPr>
        <xdr:cNvPr id="47" name="图片 17" descr="img-1690037435332cc4901c8a8a00c27f3584e05ad0a6117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33"/>
        <a:srcRect l="4030" t="4524" r="67470" b="51940"/>
        <a:stretch>
          <a:fillRect/>
        </a:stretch>
      </xdr:blipFill>
      <xdr:spPr>
        <a:xfrm>
          <a:off x="17985105" y="182880"/>
          <a:ext cx="54165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31026</xdr:colOff>
      <xdr:row>14</xdr:row>
      <xdr:rowOff>0</xdr:rowOff>
    </xdr:from>
    <xdr:to>
      <xdr:col>11</xdr:col>
      <xdr:colOff>542967</xdr:colOff>
      <xdr:row>14</xdr:row>
      <xdr:rowOff>721637</xdr:rowOff>
    </xdr:to>
    <xdr:pic>
      <xdr:nvPicPr>
        <xdr:cNvPr id="48" name="图片 18" descr="IMG_0245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34"/>
        <a:srcRect l="51310" t="53493" r="20925" b="2503"/>
        <a:stretch>
          <a:fillRect/>
        </a:stretch>
      </xdr:blipFill>
      <xdr:spPr>
        <a:xfrm>
          <a:off x="6819900" y="8945880"/>
          <a:ext cx="51244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29475</xdr:colOff>
      <xdr:row>13</xdr:row>
      <xdr:rowOff>0</xdr:rowOff>
    </xdr:from>
    <xdr:to>
      <xdr:col>11</xdr:col>
      <xdr:colOff>579424</xdr:colOff>
      <xdr:row>13</xdr:row>
      <xdr:rowOff>735449</xdr:rowOff>
    </xdr:to>
    <xdr:pic>
      <xdr:nvPicPr>
        <xdr:cNvPr id="49" name="图片 20" descr="IMG_0245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34"/>
        <a:srcRect l="21182" t="51151" r="51711" b="5179"/>
        <a:stretch>
          <a:fillRect/>
        </a:stretch>
      </xdr:blipFill>
      <xdr:spPr>
        <a:xfrm>
          <a:off x="6818630" y="8061960"/>
          <a:ext cx="549910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28699</xdr:colOff>
      <xdr:row>12</xdr:row>
      <xdr:rowOff>0</xdr:rowOff>
    </xdr:from>
    <xdr:to>
      <xdr:col>11</xdr:col>
      <xdr:colOff>588732</xdr:colOff>
      <xdr:row>12</xdr:row>
      <xdr:rowOff>735449</xdr:rowOff>
    </xdr:to>
    <xdr:pic>
      <xdr:nvPicPr>
        <xdr:cNvPr id="50" name="图片 22" descr="IMG_0245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34"/>
        <a:srcRect l="51527" t="4126" r="20347" b="51696"/>
        <a:stretch>
          <a:fillRect/>
        </a:stretch>
      </xdr:blipFill>
      <xdr:spPr>
        <a:xfrm>
          <a:off x="6817995" y="7178040"/>
          <a:ext cx="560070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20943</xdr:colOff>
      <xdr:row>11</xdr:row>
      <xdr:rowOff>0</xdr:rowOff>
    </xdr:from>
    <xdr:to>
      <xdr:col>11</xdr:col>
      <xdr:colOff>577097</xdr:colOff>
      <xdr:row>11</xdr:row>
      <xdr:rowOff>721637</xdr:rowOff>
    </xdr:to>
    <xdr:pic>
      <xdr:nvPicPr>
        <xdr:cNvPr id="51" name="图片 39" descr="IMG_0245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34"/>
        <a:srcRect l="19989" t="5153" r="51729" b="50829"/>
        <a:stretch>
          <a:fillRect/>
        </a:stretch>
      </xdr:blipFill>
      <xdr:spPr>
        <a:xfrm>
          <a:off x="6809740" y="6294120"/>
          <a:ext cx="55626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34129</xdr:colOff>
      <xdr:row>14</xdr:row>
      <xdr:rowOff>0</xdr:rowOff>
    </xdr:from>
    <xdr:to>
      <xdr:col>20</xdr:col>
      <xdr:colOff>588732</xdr:colOff>
      <xdr:row>14</xdr:row>
      <xdr:rowOff>721637</xdr:rowOff>
    </xdr:to>
    <xdr:pic>
      <xdr:nvPicPr>
        <xdr:cNvPr id="52" name="图片 46" descr="IMG_0246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35"/>
        <a:srcRect l="36092" t="13383" r="49961" b="54127"/>
        <a:stretch>
          <a:fillRect/>
        </a:stretch>
      </xdr:blipFill>
      <xdr:spPr>
        <a:xfrm>
          <a:off x="12378055" y="8945880"/>
          <a:ext cx="55499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29475</xdr:colOff>
      <xdr:row>16</xdr:row>
      <xdr:rowOff>0</xdr:rowOff>
    </xdr:from>
    <xdr:to>
      <xdr:col>20</xdr:col>
      <xdr:colOff>581751</xdr:colOff>
      <xdr:row>16</xdr:row>
      <xdr:rowOff>721637</xdr:rowOff>
    </xdr:to>
    <xdr:pic>
      <xdr:nvPicPr>
        <xdr:cNvPr id="53" name="图片 48" descr="IMG_0247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36"/>
        <a:srcRect l="19110" t="15274" r="16759" b="9968"/>
        <a:stretch>
          <a:fillRect/>
        </a:stretch>
      </xdr:blipFill>
      <xdr:spPr>
        <a:xfrm>
          <a:off x="12373610" y="10713720"/>
          <a:ext cx="55245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24821</xdr:colOff>
      <xdr:row>12</xdr:row>
      <xdr:rowOff>0</xdr:rowOff>
    </xdr:from>
    <xdr:to>
      <xdr:col>20</xdr:col>
      <xdr:colOff>588732</xdr:colOff>
      <xdr:row>12</xdr:row>
      <xdr:rowOff>707826</xdr:rowOff>
    </xdr:to>
    <xdr:pic>
      <xdr:nvPicPr>
        <xdr:cNvPr id="54" name="图片 50" descr="IMG_0248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37"/>
        <a:srcRect/>
        <a:stretch>
          <a:fillRect/>
        </a:stretch>
      </xdr:blipFill>
      <xdr:spPr>
        <a:xfrm>
          <a:off x="12369165" y="7178040"/>
          <a:ext cx="563880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35680</xdr:colOff>
      <xdr:row>13</xdr:row>
      <xdr:rowOff>0</xdr:rowOff>
    </xdr:from>
    <xdr:to>
      <xdr:col>20</xdr:col>
      <xdr:colOff>556929</xdr:colOff>
      <xdr:row>13</xdr:row>
      <xdr:rowOff>735449</xdr:rowOff>
    </xdr:to>
    <xdr:pic>
      <xdr:nvPicPr>
        <xdr:cNvPr id="55" name="图片 51" descr="IMG_0249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38"/>
        <a:srcRect/>
        <a:stretch>
          <a:fillRect/>
        </a:stretch>
      </xdr:blipFill>
      <xdr:spPr>
        <a:xfrm>
          <a:off x="12379960" y="8061960"/>
          <a:ext cx="52133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38007</xdr:colOff>
      <xdr:row>11</xdr:row>
      <xdr:rowOff>0</xdr:rowOff>
    </xdr:from>
    <xdr:to>
      <xdr:col>20</xdr:col>
      <xdr:colOff>561583</xdr:colOff>
      <xdr:row>11</xdr:row>
      <xdr:rowOff>721637</xdr:rowOff>
    </xdr:to>
    <xdr:pic>
      <xdr:nvPicPr>
        <xdr:cNvPr id="56" name="图片 52" descr="IMG_0250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39"/>
        <a:srcRect/>
        <a:stretch>
          <a:fillRect/>
        </a:stretch>
      </xdr:blipFill>
      <xdr:spPr>
        <a:xfrm>
          <a:off x="12381865" y="6294120"/>
          <a:ext cx="52387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34129</xdr:colOff>
      <xdr:row>11</xdr:row>
      <xdr:rowOff>0</xdr:rowOff>
    </xdr:from>
    <xdr:to>
      <xdr:col>29</xdr:col>
      <xdr:colOff>566237</xdr:colOff>
      <xdr:row>11</xdr:row>
      <xdr:rowOff>735449</xdr:rowOff>
    </xdr:to>
    <xdr:pic>
      <xdr:nvPicPr>
        <xdr:cNvPr id="57" name="图片 57" descr="IMG_0251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40"/>
        <a:srcRect/>
        <a:stretch>
          <a:fillRect/>
        </a:stretch>
      </xdr:blipFill>
      <xdr:spPr>
        <a:xfrm>
          <a:off x="17978755" y="6294120"/>
          <a:ext cx="532130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25597</xdr:colOff>
      <xdr:row>12</xdr:row>
      <xdr:rowOff>0</xdr:rowOff>
    </xdr:from>
    <xdr:to>
      <xdr:col>29</xdr:col>
      <xdr:colOff>567788</xdr:colOff>
      <xdr:row>12</xdr:row>
      <xdr:rowOff>721637</xdr:rowOff>
    </xdr:to>
    <xdr:pic>
      <xdr:nvPicPr>
        <xdr:cNvPr id="58" name="图片 58" descr="IMG_0251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40"/>
        <a:srcRect/>
        <a:stretch>
          <a:fillRect/>
        </a:stretch>
      </xdr:blipFill>
      <xdr:spPr>
        <a:xfrm>
          <a:off x="17970500" y="7178040"/>
          <a:ext cx="54229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31026</xdr:colOff>
      <xdr:row>15</xdr:row>
      <xdr:rowOff>0</xdr:rowOff>
    </xdr:from>
    <xdr:to>
      <xdr:col>20</xdr:col>
      <xdr:colOff>563910</xdr:colOff>
      <xdr:row>15</xdr:row>
      <xdr:rowOff>721637</xdr:rowOff>
    </xdr:to>
    <xdr:pic>
      <xdr:nvPicPr>
        <xdr:cNvPr id="59" name="图片 59" descr="IMG_0246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35"/>
        <a:srcRect l="19049" t="49770" r="66784" b="15808"/>
        <a:stretch>
          <a:fillRect/>
        </a:stretch>
      </xdr:blipFill>
      <xdr:spPr>
        <a:xfrm>
          <a:off x="12374880" y="9829800"/>
          <a:ext cx="53340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58175</xdr:colOff>
      <xdr:row>24</xdr:row>
      <xdr:rowOff>0</xdr:rowOff>
    </xdr:from>
    <xdr:to>
      <xdr:col>2</xdr:col>
      <xdr:colOff>557705</xdr:colOff>
      <xdr:row>24</xdr:row>
      <xdr:rowOff>707826</xdr:rowOff>
    </xdr:to>
    <xdr:pic>
      <xdr:nvPicPr>
        <xdr:cNvPr id="60" name="图片 11" descr="img-1690293255141088bf74453354171947eb6e2e59a45e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41"/>
        <a:srcRect l="55068" t="49388" r="4585" b="3074"/>
        <a:stretch>
          <a:fillRect/>
        </a:stretch>
      </xdr:blipFill>
      <xdr:spPr>
        <a:xfrm>
          <a:off x="1292225" y="14965680"/>
          <a:ext cx="499745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45764</xdr:colOff>
      <xdr:row>23</xdr:row>
      <xdr:rowOff>0</xdr:rowOff>
    </xdr:from>
    <xdr:to>
      <xdr:col>2</xdr:col>
      <xdr:colOff>564686</xdr:colOff>
      <xdr:row>23</xdr:row>
      <xdr:rowOff>707826</xdr:rowOff>
    </xdr:to>
    <xdr:pic>
      <xdr:nvPicPr>
        <xdr:cNvPr id="61" name="图片 60" descr="img-1690293255141088bf74453354171947eb6e2e59a45e9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41"/>
        <a:srcRect l="52317" t="-94" r="8718" b="53394"/>
        <a:stretch>
          <a:fillRect/>
        </a:stretch>
      </xdr:blipFill>
      <xdr:spPr>
        <a:xfrm>
          <a:off x="1280160" y="14081760"/>
          <a:ext cx="518795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45764</xdr:colOff>
      <xdr:row>22</xdr:row>
      <xdr:rowOff>0</xdr:rowOff>
    </xdr:from>
    <xdr:to>
      <xdr:col>2</xdr:col>
      <xdr:colOff>549948</xdr:colOff>
      <xdr:row>22</xdr:row>
      <xdr:rowOff>697468</xdr:rowOff>
    </xdr:to>
    <xdr:pic>
      <xdr:nvPicPr>
        <xdr:cNvPr id="62" name="图片 61" descr="img-1690293255141088bf74453354171947eb6e2e59a45e9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41"/>
        <a:srcRect l="7543" t="2800" r="52587" b="52283"/>
        <a:stretch>
          <a:fillRect/>
        </a:stretch>
      </xdr:blipFill>
      <xdr:spPr>
        <a:xfrm>
          <a:off x="1280160" y="13197840"/>
          <a:ext cx="504190" cy="6972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58950</xdr:colOff>
      <xdr:row>21</xdr:row>
      <xdr:rowOff>0</xdr:rowOff>
    </xdr:from>
    <xdr:to>
      <xdr:col>2</xdr:col>
      <xdr:colOff>556153</xdr:colOff>
      <xdr:row>21</xdr:row>
      <xdr:rowOff>735449</xdr:rowOff>
    </xdr:to>
    <xdr:pic>
      <xdr:nvPicPr>
        <xdr:cNvPr id="63" name="图片 62" descr="img-1690293255141088bf74453354171947eb6e2e59a45e9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41"/>
        <a:srcRect l="11979" t="51777" r="47451" b="-1091"/>
        <a:stretch>
          <a:fillRect/>
        </a:stretch>
      </xdr:blipFill>
      <xdr:spPr>
        <a:xfrm>
          <a:off x="1292860" y="12313920"/>
          <a:ext cx="49720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363252</xdr:colOff>
      <xdr:row>16</xdr:row>
      <xdr:rowOff>0</xdr:rowOff>
    </xdr:from>
    <xdr:to>
      <xdr:col>38</xdr:col>
      <xdr:colOff>676673</xdr:colOff>
      <xdr:row>16</xdr:row>
      <xdr:rowOff>721637</xdr:rowOff>
    </xdr:to>
    <xdr:pic>
      <xdr:nvPicPr>
        <xdr:cNvPr id="64" name="图片 63" descr="微信图片_20230916215530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42"/>
        <a:srcRect l="80010" t="4742" r="3752" b="35879"/>
        <a:stretch>
          <a:fillRect/>
        </a:stretch>
      </xdr:blipFill>
      <xdr:spPr>
        <a:xfrm>
          <a:off x="23863300" y="10713720"/>
          <a:ext cx="31305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360630</xdr:colOff>
      <xdr:row>15</xdr:row>
      <xdr:rowOff>0</xdr:rowOff>
    </xdr:from>
    <xdr:to>
      <xdr:col>38</xdr:col>
      <xdr:colOff>666182</xdr:colOff>
      <xdr:row>15</xdr:row>
      <xdr:rowOff>697468</xdr:rowOff>
    </xdr:to>
    <xdr:pic>
      <xdr:nvPicPr>
        <xdr:cNvPr id="65" name="图片 64" descr="微信图片_20230916215530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42"/>
        <a:srcRect l="64209" t="5095" r="19545" b="36085"/>
        <a:stretch>
          <a:fillRect/>
        </a:stretch>
      </xdr:blipFill>
      <xdr:spPr>
        <a:xfrm>
          <a:off x="23860125" y="9829800"/>
          <a:ext cx="306070" cy="6972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346204</xdr:colOff>
      <xdr:row>14</xdr:row>
      <xdr:rowOff>0</xdr:rowOff>
    </xdr:from>
    <xdr:to>
      <xdr:col>38</xdr:col>
      <xdr:colOff>636020</xdr:colOff>
      <xdr:row>14</xdr:row>
      <xdr:rowOff>707826</xdr:rowOff>
    </xdr:to>
    <xdr:pic>
      <xdr:nvPicPr>
        <xdr:cNvPr id="66" name="图片 65" descr="微信图片_20230916215530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42"/>
        <a:srcRect l="49189" t="6024" r="35581" b="35469"/>
        <a:stretch>
          <a:fillRect/>
        </a:stretch>
      </xdr:blipFill>
      <xdr:spPr>
        <a:xfrm>
          <a:off x="23846155" y="8945880"/>
          <a:ext cx="289560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337025</xdr:colOff>
      <xdr:row>13</xdr:row>
      <xdr:rowOff>0</xdr:rowOff>
    </xdr:from>
    <xdr:to>
      <xdr:col>38</xdr:col>
      <xdr:colOff>666182</xdr:colOff>
      <xdr:row>13</xdr:row>
      <xdr:rowOff>721637</xdr:rowOff>
    </xdr:to>
    <xdr:pic>
      <xdr:nvPicPr>
        <xdr:cNvPr id="67" name="图片 66" descr="微信图片_20230916215530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42"/>
        <a:srcRect l="33865" t="5730" r="51167" b="35758"/>
        <a:stretch>
          <a:fillRect/>
        </a:stretch>
      </xdr:blipFill>
      <xdr:spPr>
        <a:xfrm>
          <a:off x="23836630" y="8061960"/>
          <a:ext cx="32956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360630</xdr:colOff>
      <xdr:row>12</xdr:row>
      <xdr:rowOff>0</xdr:rowOff>
    </xdr:from>
    <xdr:to>
      <xdr:col>38</xdr:col>
      <xdr:colOff>676673</xdr:colOff>
      <xdr:row>12</xdr:row>
      <xdr:rowOff>707826</xdr:rowOff>
    </xdr:to>
    <xdr:pic>
      <xdr:nvPicPr>
        <xdr:cNvPr id="68" name="图片 67" descr="微信图片_20230916215530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42"/>
        <a:srcRect l="18788" t="5443" r="66368" b="36210"/>
        <a:stretch>
          <a:fillRect/>
        </a:stretch>
      </xdr:blipFill>
      <xdr:spPr>
        <a:xfrm>
          <a:off x="23860125" y="7178040"/>
          <a:ext cx="316230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334402</xdr:colOff>
      <xdr:row>11</xdr:row>
      <xdr:rowOff>0</xdr:rowOff>
    </xdr:from>
    <xdr:to>
      <xdr:col>38</xdr:col>
      <xdr:colOff>693721</xdr:colOff>
      <xdr:row>11</xdr:row>
      <xdr:rowOff>697468</xdr:rowOff>
    </xdr:to>
    <xdr:pic>
      <xdr:nvPicPr>
        <xdr:cNvPr id="69" name="图片 68" descr="微信图片_20230916215530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42"/>
        <a:srcRect l="3075" t="6753" r="81688" b="34515"/>
        <a:stretch>
          <a:fillRect/>
        </a:stretch>
      </xdr:blipFill>
      <xdr:spPr>
        <a:xfrm>
          <a:off x="23834090" y="6294120"/>
          <a:ext cx="359410" cy="6972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30251</xdr:colOff>
      <xdr:row>26</xdr:row>
      <xdr:rowOff>0</xdr:rowOff>
    </xdr:from>
    <xdr:to>
      <xdr:col>11</xdr:col>
      <xdr:colOff>550724</xdr:colOff>
      <xdr:row>26</xdr:row>
      <xdr:rowOff>697468</xdr:rowOff>
    </xdr:to>
    <xdr:pic>
      <xdr:nvPicPr>
        <xdr:cNvPr id="70" name="图片 75" descr="微信图片_202309162155312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43"/>
        <a:srcRect l="12206" t="52191" r="61830" b="7834"/>
        <a:stretch>
          <a:fillRect/>
        </a:stretch>
      </xdr:blipFill>
      <xdr:spPr>
        <a:xfrm>
          <a:off x="6819265" y="16733520"/>
          <a:ext cx="520700" cy="6972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33353</xdr:colOff>
      <xdr:row>25</xdr:row>
      <xdr:rowOff>0</xdr:rowOff>
    </xdr:from>
    <xdr:to>
      <xdr:col>11</xdr:col>
      <xdr:colOff>563134</xdr:colOff>
      <xdr:row>25</xdr:row>
      <xdr:rowOff>735449</xdr:rowOff>
    </xdr:to>
    <xdr:pic>
      <xdr:nvPicPr>
        <xdr:cNvPr id="71" name="图片 76" descr="微信图片_202309162155312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43"/>
        <a:srcRect l="64701" t="10721" r="8603" b="49117"/>
        <a:stretch>
          <a:fillRect/>
        </a:stretch>
      </xdr:blipFill>
      <xdr:spPr>
        <a:xfrm>
          <a:off x="6822440" y="15849600"/>
          <a:ext cx="529590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53521</xdr:colOff>
      <xdr:row>24</xdr:row>
      <xdr:rowOff>0</xdr:rowOff>
    </xdr:from>
    <xdr:to>
      <xdr:col>11</xdr:col>
      <xdr:colOff>567013</xdr:colOff>
      <xdr:row>24</xdr:row>
      <xdr:rowOff>721637</xdr:rowOff>
    </xdr:to>
    <xdr:pic>
      <xdr:nvPicPr>
        <xdr:cNvPr id="72" name="图片 77" descr="微信图片_202309162155312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43"/>
        <a:srcRect l="11552" t="11278" r="63021" b="48195"/>
        <a:stretch>
          <a:fillRect/>
        </a:stretch>
      </xdr:blipFill>
      <xdr:spPr>
        <a:xfrm>
          <a:off x="6842760" y="14965680"/>
          <a:ext cx="51308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24821</xdr:colOff>
      <xdr:row>23</xdr:row>
      <xdr:rowOff>0</xdr:rowOff>
    </xdr:from>
    <xdr:to>
      <xdr:col>11</xdr:col>
      <xdr:colOff>555378</xdr:colOff>
      <xdr:row>23</xdr:row>
      <xdr:rowOff>707826</xdr:rowOff>
    </xdr:to>
    <xdr:pic>
      <xdr:nvPicPr>
        <xdr:cNvPr id="73" name="图片 78" descr="微信图片_20230916215531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43"/>
        <a:srcRect l="37871" t="52015" r="34924" b="7638"/>
        <a:stretch>
          <a:fillRect/>
        </a:stretch>
      </xdr:blipFill>
      <xdr:spPr>
        <a:xfrm>
          <a:off x="6814185" y="14081760"/>
          <a:ext cx="530225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44213</xdr:colOff>
      <xdr:row>22</xdr:row>
      <xdr:rowOff>0</xdr:rowOff>
    </xdr:from>
    <xdr:to>
      <xdr:col>11</xdr:col>
      <xdr:colOff>564686</xdr:colOff>
      <xdr:row>22</xdr:row>
      <xdr:rowOff>721637</xdr:rowOff>
    </xdr:to>
    <xdr:pic>
      <xdr:nvPicPr>
        <xdr:cNvPr id="74" name="图片 79" descr="微信图片_202309162155312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43"/>
        <a:srcRect l="38622" t="11152" r="35802" b="48141"/>
        <a:stretch>
          <a:fillRect/>
        </a:stretch>
      </xdr:blipFill>
      <xdr:spPr>
        <a:xfrm>
          <a:off x="6833235" y="13197840"/>
          <a:ext cx="52070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54296</xdr:colOff>
      <xdr:row>21</xdr:row>
      <xdr:rowOff>0</xdr:rowOff>
    </xdr:from>
    <xdr:to>
      <xdr:col>11</xdr:col>
      <xdr:colOff>546845</xdr:colOff>
      <xdr:row>21</xdr:row>
      <xdr:rowOff>669845</xdr:rowOff>
    </xdr:to>
    <xdr:pic>
      <xdr:nvPicPr>
        <xdr:cNvPr id="75" name="图片 80" descr="微信图片_202309162155312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43"/>
        <a:srcRect l="64929" t="52397" r="9292" b="7947"/>
        <a:stretch>
          <a:fillRect/>
        </a:stretch>
      </xdr:blipFill>
      <xdr:spPr>
        <a:xfrm>
          <a:off x="6843395" y="12313920"/>
          <a:ext cx="492760" cy="6692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47315</xdr:colOff>
      <xdr:row>26</xdr:row>
      <xdr:rowOff>0</xdr:rowOff>
    </xdr:from>
    <xdr:to>
      <xdr:col>20</xdr:col>
      <xdr:colOff>545294</xdr:colOff>
      <xdr:row>26</xdr:row>
      <xdr:rowOff>721637</xdr:rowOff>
    </xdr:to>
    <xdr:pic>
      <xdr:nvPicPr>
        <xdr:cNvPr id="76" name="图片 81" descr="微信图片_20230916215529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44"/>
        <a:srcRect l="49971" t="51415" r="29556" b="3839"/>
        <a:stretch>
          <a:fillRect/>
        </a:stretch>
      </xdr:blipFill>
      <xdr:spPr>
        <a:xfrm>
          <a:off x="12391390" y="16733520"/>
          <a:ext cx="49784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35680</xdr:colOff>
      <xdr:row>25</xdr:row>
      <xdr:rowOff>0</xdr:rowOff>
    </xdr:from>
    <xdr:to>
      <xdr:col>20</xdr:col>
      <xdr:colOff>586405</xdr:colOff>
      <xdr:row>25</xdr:row>
      <xdr:rowOff>735449</xdr:rowOff>
    </xdr:to>
    <xdr:pic>
      <xdr:nvPicPr>
        <xdr:cNvPr id="77" name="图片 82" descr="微信图片_20230916215529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44"/>
        <a:srcRect l="28885" t="50790" r="51454" b="4316"/>
        <a:stretch>
          <a:fillRect/>
        </a:stretch>
      </xdr:blipFill>
      <xdr:spPr>
        <a:xfrm>
          <a:off x="12379960" y="15849600"/>
          <a:ext cx="55054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20943</xdr:colOff>
      <xdr:row>24</xdr:row>
      <xdr:rowOff>0</xdr:rowOff>
    </xdr:from>
    <xdr:to>
      <xdr:col>20</xdr:col>
      <xdr:colOff>566237</xdr:colOff>
      <xdr:row>24</xdr:row>
      <xdr:rowOff>735449</xdr:rowOff>
    </xdr:to>
    <xdr:pic>
      <xdr:nvPicPr>
        <xdr:cNvPr id="78" name="图片 83" descr="微信图片_20230916215529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44"/>
        <a:srcRect l="6552" t="48768" r="73684" b="7966"/>
        <a:stretch>
          <a:fillRect/>
        </a:stretch>
      </xdr:blipFill>
      <xdr:spPr>
        <a:xfrm>
          <a:off x="12364720" y="14965680"/>
          <a:ext cx="54546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20167</xdr:colOff>
      <xdr:row>23</xdr:row>
      <xdr:rowOff>0</xdr:rowOff>
    </xdr:from>
    <xdr:to>
      <xdr:col>20</xdr:col>
      <xdr:colOff>561583</xdr:colOff>
      <xdr:row>23</xdr:row>
      <xdr:rowOff>749260</xdr:rowOff>
    </xdr:to>
    <xdr:pic>
      <xdr:nvPicPr>
        <xdr:cNvPr id="79" name="图片 84" descr="微信图片_20230916215529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44"/>
        <a:srcRect l="48343" t="8584" r="31652" b="47830"/>
        <a:stretch>
          <a:fillRect/>
        </a:stretch>
      </xdr:blipFill>
      <xdr:spPr>
        <a:xfrm>
          <a:off x="12364085" y="14081760"/>
          <a:ext cx="541655" cy="7486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20167</xdr:colOff>
      <xdr:row>22</xdr:row>
      <xdr:rowOff>0</xdr:rowOff>
    </xdr:from>
    <xdr:to>
      <xdr:col>20</xdr:col>
      <xdr:colOff>562359</xdr:colOff>
      <xdr:row>22</xdr:row>
      <xdr:rowOff>735449</xdr:rowOff>
    </xdr:to>
    <xdr:pic>
      <xdr:nvPicPr>
        <xdr:cNvPr id="80" name="图片 85" descr="微信图片_2023091621552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44"/>
        <a:srcRect l="28356" t="7641" r="52110" b="49766"/>
        <a:stretch>
          <a:fillRect/>
        </a:stretch>
      </xdr:blipFill>
      <xdr:spPr>
        <a:xfrm>
          <a:off x="12364085" y="13197840"/>
          <a:ext cx="542290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34905</xdr:colOff>
      <xdr:row>21</xdr:row>
      <xdr:rowOff>0</xdr:rowOff>
    </xdr:from>
    <xdr:to>
      <xdr:col>20</xdr:col>
      <xdr:colOff>563910</xdr:colOff>
      <xdr:row>21</xdr:row>
      <xdr:rowOff>707826</xdr:rowOff>
    </xdr:to>
    <xdr:pic>
      <xdr:nvPicPr>
        <xdr:cNvPr id="81" name="图片 86" descr="微信图片_20230916215529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44"/>
        <a:srcRect l="4965" t="3981" r="75271" b="52302"/>
        <a:stretch>
          <a:fillRect/>
        </a:stretch>
      </xdr:blipFill>
      <xdr:spPr>
        <a:xfrm>
          <a:off x="12378690" y="12313920"/>
          <a:ext cx="529590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20167</xdr:colOff>
      <xdr:row>22</xdr:row>
      <xdr:rowOff>0</xdr:rowOff>
    </xdr:from>
    <xdr:to>
      <xdr:col>29</xdr:col>
      <xdr:colOff>577097</xdr:colOff>
      <xdr:row>22</xdr:row>
      <xdr:rowOff>735449</xdr:rowOff>
    </xdr:to>
    <xdr:pic>
      <xdr:nvPicPr>
        <xdr:cNvPr id="82" name="图片 88" descr="e4a48e0be813c45c17ba768e97eeb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45"/>
        <a:srcRect l="66102" t="62570" r="19156" b="9394"/>
        <a:stretch>
          <a:fillRect/>
        </a:stretch>
      </xdr:blipFill>
      <xdr:spPr>
        <a:xfrm>
          <a:off x="17964785" y="13197840"/>
          <a:ext cx="55689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27924</xdr:colOff>
      <xdr:row>21</xdr:row>
      <xdr:rowOff>0</xdr:rowOff>
    </xdr:from>
    <xdr:to>
      <xdr:col>29</xdr:col>
      <xdr:colOff>586405</xdr:colOff>
      <xdr:row>21</xdr:row>
      <xdr:rowOff>735449</xdr:rowOff>
    </xdr:to>
    <xdr:pic>
      <xdr:nvPicPr>
        <xdr:cNvPr id="83" name="图片 89" descr="e4a48e0be813c45c17ba768e97eeb81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45"/>
        <a:srcRect l="33697" t="30851" r="50660" b="41642"/>
        <a:stretch>
          <a:fillRect/>
        </a:stretch>
      </xdr:blipFill>
      <xdr:spPr>
        <a:xfrm>
          <a:off x="17972405" y="12313920"/>
          <a:ext cx="558800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41110</xdr:colOff>
      <xdr:row>23</xdr:row>
      <xdr:rowOff>0</xdr:rowOff>
    </xdr:from>
    <xdr:to>
      <xdr:col>29</xdr:col>
      <xdr:colOff>598040</xdr:colOff>
      <xdr:row>23</xdr:row>
      <xdr:rowOff>749260</xdr:rowOff>
    </xdr:to>
    <xdr:pic>
      <xdr:nvPicPr>
        <xdr:cNvPr id="84" name="图片 90" descr="e4a48e0be813c45c17ba768e97eeb81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45"/>
        <a:srcRect l="66102" t="62570" r="19156" b="9394"/>
        <a:stretch>
          <a:fillRect/>
        </a:stretch>
      </xdr:blipFill>
      <xdr:spPr>
        <a:xfrm>
          <a:off x="17985740" y="14081760"/>
          <a:ext cx="556895" cy="7486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16</xdr:col>
      <xdr:colOff>34905</xdr:colOff>
      <xdr:row>36</xdr:row>
      <xdr:rowOff>0</xdr:rowOff>
    </xdr:from>
    <xdr:to>
      <xdr:col>16</xdr:col>
      <xdr:colOff>567013</xdr:colOff>
      <xdr:row>36</xdr:row>
      <xdr:rowOff>721637</xdr:rowOff>
    </xdr:to>
    <xdr:pic>
      <xdr:nvPicPr>
        <xdr:cNvPr id="85" name="图片 91" descr="微信图片_202309162155311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46"/>
        <a:srcRect l="64127" t="49428" r="8697" b="8910"/>
        <a:stretch>
          <a:fillRect/>
        </a:stretch>
      </xdr:blipFill>
      <xdr:spPr>
        <a:xfrm>
          <a:off x="9909810" y="22753320"/>
          <a:ext cx="53213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16</xdr:col>
      <xdr:colOff>45764</xdr:colOff>
      <xdr:row>35</xdr:row>
      <xdr:rowOff>0</xdr:rowOff>
    </xdr:from>
    <xdr:to>
      <xdr:col>16</xdr:col>
      <xdr:colOff>556929</xdr:colOff>
      <xdr:row>35</xdr:row>
      <xdr:rowOff>735449</xdr:rowOff>
    </xdr:to>
    <xdr:pic>
      <xdr:nvPicPr>
        <xdr:cNvPr id="86" name="图片 92" descr="微信图片_202309162155311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46"/>
        <a:srcRect l="36366" t="49230" r="36821" b="7919"/>
        <a:stretch>
          <a:fillRect/>
        </a:stretch>
      </xdr:blipFill>
      <xdr:spPr>
        <a:xfrm>
          <a:off x="9921240" y="21869400"/>
          <a:ext cx="51117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16</xdr:col>
      <xdr:colOff>20943</xdr:colOff>
      <xdr:row>34</xdr:row>
      <xdr:rowOff>0</xdr:rowOff>
    </xdr:from>
    <xdr:to>
      <xdr:col>16</xdr:col>
      <xdr:colOff>556929</xdr:colOff>
      <xdr:row>34</xdr:row>
      <xdr:rowOff>735449</xdr:rowOff>
    </xdr:to>
    <xdr:pic>
      <xdr:nvPicPr>
        <xdr:cNvPr id="87" name="图片 93" descr="微信图片_202309162155311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46"/>
        <a:srcRect l="7858" t="49448" r="64384" b="8274"/>
        <a:stretch>
          <a:fillRect/>
        </a:stretch>
      </xdr:blipFill>
      <xdr:spPr>
        <a:xfrm>
          <a:off x="9895840" y="20985480"/>
          <a:ext cx="53657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16</xdr:col>
      <xdr:colOff>22494</xdr:colOff>
      <xdr:row>33</xdr:row>
      <xdr:rowOff>0</xdr:rowOff>
    </xdr:from>
    <xdr:to>
      <xdr:col>16</xdr:col>
      <xdr:colOff>579424</xdr:colOff>
      <xdr:row>33</xdr:row>
      <xdr:rowOff>721637</xdr:rowOff>
    </xdr:to>
    <xdr:pic>
      <xdr:nvPicPr>
        <xdr:cNvPr id="88" name="图片 94" descr="微信图片_202309162155311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46"/>
        <a:srcRect l="63577" t="7588" r="8871" b="51681"/>
        <a:stretch>
          <a:fillRect/>
        </a:stretch>
      </xdr:blipFill>
      <xdr:spPr>
        <a:xfrm>
          <a:off x="9897745" y="20101560"/>
          <a:ext cx="55689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16</xdr:col>
      <xdr:colOff>44213</xdr:colOff>
      <xdr:row>32</xdr:row>
      <xdr:rowOff>0</xdr:rowOff>
    </xdr:from>
    <xdr:to>
      <xdr:col>16</xdr:col>
      <xdr:colOff>556929</xdr:colOff>
      <xdr:row>32</xdr:row>
      <xdr:rowOff>707826</xdr:rowOff>
    </xdr:to>
    <xdr:pic>
      <xdr:nvPicPr>
        <xdr:cNvPr id="89" name="图片 95" descr="微信图片_202309162155311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46"/>
        <a:srcRect l="36245" t="7422" r="36385" b="51067"/>
        <a:stretch>
          <a:fillRect/>
        </a:stretch>
      </xdr:blipFill>
      <xdr:spPr>
        <a:xfrm>
          <a:off x="9919335" y="19217640"/>
          <a:ext cx="513080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16</xdr:col>
      <xdr:colOff>52745</xdr:colOff>
      <xdr:row>31</xdr:row>
      <xdr:rowOff>0</xdr:rowOff>
    </xdr:from>
    <xdr:to>
      <xdr:col>16</xdr:col>
      <xdr:colOff>567788</xdr:colOff>
      <xdr:row>31</xdr:row>
      <xdr:rowOff>735449</xdr:rowOff>
    </xdr:to>
    <xdr:pic>
      <xdr:nvPicPr>
        <xdr:cNvPr id="90" name="图片 96" descr="微信图片_202309162155311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46"/>
        <a:srcRect l="8339" t="6990" r="64297" b="50693"/>
        <a:stretch>
          <a:fillRect/>
        </a:stretch>
      </xdr:blipFill>
      <xdr:spPr>
        <a:xfrm>
          <a:off x="9928225" y="18333720"/>
          <a:ext cx="51498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25</xdr:col>
      <xdr:colOff>10083</xdr:colOff>
      <xdr:row>36</xdr:row>
      <xdr:rowOff>0</xdr:rowOff>
    </xdr:from>
    <xdr:to>
      <xdr:col>25</xdr:col>
      <xdr:colOff>546845</xdr:colOff>
      <xdr:row>36</xdr:row>
      <xdr:rowOff>721637</xdr:rowOff>
    </xdr:to>
    <xdr:pic>
      <xdr:nvPicPr>
        <xdr:cNvPr id="91" name="图片 97" descr="微信图片_20230916215531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47"/>
        <a:srcRect l="62737" t="45747" r="19070" b="15904"/>
        <a:stretch>
          <a:fillRect/>
        </a:stretch>
      </xdr:blipFill>
      <xdr:spPr>
        <a:xfrm>
          <a:off x="15485745" y="22753320"/>
          <a:ext cx="53721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25</xdr:col>
      <xdr:colOff>22494</xdr:colOff>
      <xdr:row>35</xdr:row>
      <xdr:rowOff>0</xdr:rowOff>
    </xdr:from>
    <xdr:to>
      <xdr:col>25</xdr:col>
      <xdr:colOff>550724</xdr:colOff>
      <xdr:row>35</xdr:row>
      <xdr:rowOff>735449</xdr:rowOff>
    </xdr:to>
    <xdr:pic>
      <xdr:nvPicPr>
        <xdr:cNvPr id="92" name="图片 103" descr="微信图片_2023091621553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47"/>
        <a:srcRect l="17573" t="48926" r="63858" b="11430"/>
        <a:stretch>
          <a:fillRect/>
        </a:stretch>
      </xdr:blipFill>
      <xdr:spPr>
        <a:xfrm>
          <a:off x="15498445" y="21869400"/>
          <a:ext cx="528320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25</xdr:col>
      <xdr:colOff>37232</xdr:colOff>
      <xdr:row>34</xdr:row>
      <xdr:rowOff>0</xdr:rowOff>
    </xdr:from>
    <xdr:to>
      <xdr:col>25</xdr:col>
      <xdr:colOff>555378</xdr:colOff>
      <xdr:row>34</xdr:row>
      <xdr:rowOff>749260</xdr:rowOff>
    </xdr:to>
    <xdr:pic>
      <xdr:nvPicPr>
        <xdr:cNvPr id="93" name="图片 104" descr="微信图片_20230916215531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47"/>
        <a:srcRect l="41082" t="47923" r="40368" b="13210"/>
        <a:stretch>
          <a:fillRect/>
        </a:stretch>
      </xdr:blipFill>
      <xdr:spPr>
        <a:xfrm>
          <a:off x="15513050" y="20985480"/>
          <a:ext cx="518160" cy="7486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25</xdr:col>
      <xdr:colOff>23270</xdr:colOff>
      <xdr:row>33</xdr:row>
      <xdr:rowOff>0</xdr:rowOff>
    </xdr:from>
    <xdr:to>
      <xdr:col>25</xdr:col>
      <xdr:colOff>559256</xdr:colOff>
      <xdr:row>33</xdr:row>
      <xdr:rowOff>749260</xdr:rowOff>
    </xdr:to>
    <xdr:pic>
      <xdr:nvPicPr>
        <xdr:cNvPr id="94" name="图片 105" descr="微信图片_20230916215531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47"/>
        <a:srcRect l="60841" t="5982" r="20393" b="55641"/>
        <a:stretch>
          <a:fillRect/>
        </a:stretch>
      </xdr:blipFill>
      <xdr:spPr>
        <a:xfrm>
          <a:off x="15499080" y="20101560"/>
          <a:ext cx="535940" cy="7486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25</xdr:col>
      <xdr:colOff>23270</xdr:colOff>
      <xdr:row>32</xdr:row>
      <xdr:rowOff>0</xdr:rowOff>
    </xdr:from>
    <xdr:to>
      <xdr:col>25</xdr:col>
      <xdr:colOff>549172</xdr:colOff>
      <xdr:row>32</xdr:row>
      <xdr:rowOff>749260</xdr:rowOff>
    </xdr:to>
    <xdr:pic>
      <xdr:nvPicPr>
        <xdr:cNvPr id="95" name="图片 106" descr="微信图片_20230916215531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47"/>
        <a:srcRect l="38956" t="5608" r="42483" b="54223"/>
        <a:stretch>
          <a:fillRect/>
        </a:stretch>
      </xdr:blipFill>
      <xdr:spPr>
        <a:xfrm>
          <a:off x="15499080" y="19217640"/>
          <a:ext cx="525780" cy="7486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25</xdr:col>
      <xdr:colOff>24821</xdr:colOff>
      <xdr:row>31</xdr:row>
      <xdr:rowOff>0</xdr:rowOff>
    </xdr:from>
    <xdr:to>
      <xdr:col>25</xdr:col>
      <xdr:colOff>579424</xdr:colOff>
      <xdr:row>31</xdr:row>
      <xdr:rowOff>721637</xdr:rowOff>
    </xdr:to>
    <xdr:pic>
      <xdr:nvPicPr>
        <xdr:cNvPr id="96" name="图片 107" descr="微信图片_20230916215531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47"/>
        <a:srcRect l="17646" t="4082" r="64600" b="56524"/>
        <a:stretch>
          <a:fillRect/>
        </a:stretch>
      </xdr:blipFill>
      <xdr:spPr>
        <a:xfrm>
          <a:off x="15500985" y="18333720"/>
          <a:ext cx="554355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33</xdr:col>
      <xdr:colOff>8532</xdr:colOff>
      <xdr:row>36</xdr:row>
      <xdr:rowOff>0</xdr:rowOff>
    </xdr:from>
    <xdr:to>
      <xdr:col>33</xdr:col>
      <xdr:colOff>568564</xdr:colOff>
      <xdr:row>36</xdr:row>
      <xdr:rowOff>721637</xdr:rowOff>
    </xdr:to>
    <xdr:pic>
      <xdr:nvPicPr>
        <xdr:cNvPr id="97" name="图片 108" descr="fb86338832460dbf9dc792dbb326fed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48"/>
        <a:srcRect l="65182" t="47041" r="6911" b="5796"/>
        <a:stretch>
          <a:fillRect/>
        </a:stretch>
      </xdr:blipFill>
      <xdr:spPr>
        <a:xfrm>
          <a:off x="20422235" y="22753320"/>
          <a:ext cx="56007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33</xdr:col>
      <xdr:colOff>33353</xdr:colOff>
      <xdr:row>35</xdr:row>
      <xdr:rowOff>0</xdr:rowOff>
    </xdr:from>
    <xdr:to>
      <xdr:col>33</xdr:col>
      <xdr:colOff>581751</xdr:colOff>
      <xdr:row>35</xdr:row>
      <xdr:rowOff>707826</xdr:rowOff>
    </xdr:to>
    <xdr:pic>
      <xdr:nvPicPr>
        <xdr:cNvPr id="98" name="图片 109" descr="fb86338832460dbf9dc792dbb326fed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48"/>
        <a:srcRect l="2551" t="46521" r="68802" b="6041"/>
        <a:stretch>
          <a:fillRect/>
        </a:stretch>
      </xdr:blipFill>
      <xdr:spPr>
        <a:xfrm>
          <a:off x="20447000" y="21869400"/>
          <a:ext cx="548640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33</xdr:col>
      <xdr:colOff>23270</xdr:colOff>
      <xdr:row>34</xdr:row>
      <xdr:rowOff>0</xdr:rowOff>
    </xdr:from>
    <xdr:to>
      <xdr:col>33</xdr:col>
      <xdr:colOff>591059</xdr:colOff>
      <xdr:row>34</xdr:row>
      <xdr:rowOff>707826</xdr:rowOff>
    </xdr:to>
    <xdr:pic>
      <xdr:nvPicPr>
        <xdr:cNvPr id="99" name="图片 110" descr="fb86338832460dbf9dc792dbb326fed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48"/>
        <a:srcRect l="37309" t="1393" r="35739" b="53383"/>
        <a:stretch>
          <a:fillRect/>
        </a:stretch>
      </xdr:blipFill>
      <xdr:spPr>
        <a:xfrm>
          <a:off x="20436840" y="20985480"/>
          <a:ext cx="567690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33</xdr:col>
      <xdr:colOff>10083</xdr:colOff>
      <xdr:row>33</xdr:row>
      <xdr:rowOff>0</xdr:rowOff>
    </xdr:from>
    <xdr:to>
      <xdr:col>33</xdr:col>
      <xdr:colOff>546845</xdr:colOff>
      <xdr:row>33</xdr:row>
      <xdr:rowOff>721637</xdr:rowOff>
    </xdr:to>
    <xdr:pic>
      <xdr:nvPicPr>
        <xdr:cNvPr id="100" name="图片 111" descr="fb86338832460dbf9dc792dbb326fed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48"/>
        <a:srcRect l="37112" t="47811" r="34720" b="2739"/>
        <a:stretch>
          <a:fillRect/>
        </a:stretch>
      </xdr:blipFill>
      <xdr:spPr>
        <a:xfrm>
          <a:off x="20423505" y="20101560"/>
          <a:ext cx="537210" cy="7213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33</xdr:col>
      <xdr:colOff>20943</xdr:colOff>
      <xdr:row>32</xdr:row>
      <xdr:rowOff>0</xdr:rowOff>
    </xdr:from>
    <xdr:to>
      <xdr:col>33</xdr:col>
      <xdr:colOff>570115</xdr:colOff>
      <xdr:row>32</xdr:row>
      <xdr:rowOff>707826</xdr:rowOff>
    </xdr:to>
    <xdr:pic>
      <xdr:nvPicPr>
        <xdr:cNvPr id="101" name="图片 112" descr="fb86338832460dbf9dc792dbb326fed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48"/>
        <a:srcRect l="66531" t="-1056" r="6999" b="55266"/>
        <a:stretch>
          <a:fillRect/>
        </a:stretch>
      </xdr:blipFill>
      <xdr:spPr>
        <a:xfrm>
          <a:off x="20434300" y="19217640"/>
          <a:ext cx="549275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33</xdr:col>
      <xdr:colOff>45764</xdr:colOff>
      <xdr:row>31</xdr:row>
      <xdr:rowOff>0</xdr:rowOff>
    </xdr:from>
    <xdr:to>
      <xdr:col>33</xdr:col>
      <xdr:colOff>584078</xdr:colOff>
      <xdr:row>31</xdr:row>
      <xdr:rowOff>707826</xdr:rowOff>
    </xdr:to>
    <xdr:pic>
      <xdr:nvPicPr>
        <xdr:cNvPr id="102" name="图片 113" descr="fb86338832460dbf9dc792dbb326fed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48"/>
        <a:srcRect l="6370" t="1822" r="68904" b="54654"/>
        <a:stretch>
          <a:fillRect/>
        </a:stretch>
      </xdr:blipFill>
      <xdr:spPr>
        <a:xfrm>
          <a:off x="20459700" y="18333720"/>
          <a:ext cx="537845" cy="7073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41</xdr:col>
      <xdr:colOff>34129</xdr:colOff>
      <xdr:row>33</xdr:row>
      <xdr:rowOff>0</xdr:rowOff>
    </xdr:from>
    <xdr:to>
      <xdr:col>41</xdr:col>
      <xdr:colOff>566237</xdr:colOff>
      <xdr:row>33</xdr:row>
      <xdr:rowOff>735449</xdr:rowOff>
    </xdr:to>
    <xdr:pic>
      <xdr:nvPicPr>
        <xdr:cNvPr id="103" name="图片 114" descr="微信图片_202309162155301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49"/>
        <a:srcRect l="50202" t="18632" r="35808" b="13440"/>
        <a:stretch>
          <a:fillRect/>
        </a:stretch>
      </xdr:blipFill>
      <xdr:spPr>
        <a:xfrm>
          <a:off x="25812115" y="20101560"/>
          <a:ext cx="532130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41</xdr:col>
      <xdr:colOff>31802</xdr:colOff>
      <xdr:row>31</xdr:row>
      <xdr:rowOff>0</xdr:rowOff>
    </xdr:from>
    <xdr:to>
      <xdr:col>41</xdr:col>
      <xdr:colOff>556929</xdr:colOff>
      <xdr:row>31</xdr:row>
      <xdr:rowOff>735449</xdr:rowOff>
    </xdr:to>
    <xdr:pic>
      <xdr:nvPicPr>
        <xdr:cNvPr id="104" name="图片 115" descr="微信图片_202309162155301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49"/>
        <a:srcRect l="18636" t="17603" r="67141" b="12542"/>
        <a:stretch>
          <a:fillRect/>
        </a:stretch>
      </xdr:blipFill>
      <xdr:spPr>
        <a:xfrm>
          <a:off x="25810210" y="18333720"/>
          <a:ext cx="52514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41</xdr:col>
      <xdr:colOff>42661</xdr:colOff>
      <xdr:row>32</xdr:row>
      <xdr:rowOff>0</xdr:rowOff>
    </xdr:from>
    <xdr:to>
      <xdr:col>41</xdr:col>
      <xdr:colOff>567788</xdr:colOff>
      <xdr:row>32</xdr:row>
      <xdr:rowOff>735449</xdr:rowOff>
    </xdr:to>
    <xdr:pic>
      <xdr:nvPicPr>
        <xdr:cNvPr id="105" name="图片 116" descr="微信图片_202309162155301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49"/>
        <a:srcRect l="18636" t="17603" r="67141" b="12542"/>
        <a:stretch>
          <a:fillRect/>
        </a:stretch>
      </xdr:blipFill>
      <xdr:spPr>
        <a:xfrm>
          <a:off x="25821005" y="19217640"/>
          <a:ext cx="52514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41</xdr:col>
      <xdr:colOff>31802</xdr:colOff>
      <xdr:row>34</xdr:row>
      <xdr:rowOff>0</xdr:rowOff>
    </xdr:from>
    <xdr:to>
      <xdr:col>41</xdr:col>
      <xdr:colOff>563910</xdr:colOff>
      <xdr:row>34</xdr:row>
      <xdr:rowOff>749260</xdr:rowOff>
    </xdr:to>
    <xdr:pic>
      <xdr:nvPicPr>
        <xdr:cNvPr id="106" name="图片 117" descr="微信图片_202309162155301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49"/>
        <a:srcRect l="50202" t="18632" r="35808" b="13440"/>
        <a:stretch>
          <a:fillRect/>
        </a:stretch>
      </xdr:blipFill>
      <xdr:spPr>
        <a:xfrm>
          <a:off x="25810210" y="20985480"/>
          <a:ext cx="532130" cy="7486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520618</xdr:colOff>
      <xdr:row>25</xdr:row>
      <xdr:rowOff>10358</xdr:rowOff>
    </xdr:from>
    <xdr:to>
      <xdr:col>38</xdr:col>
      <xdr:colOff>967799</xdr:colOff>
      <xdr:row>25</xdr:row>
      <xdr:rowOff>683656</xdr:rowOff>
    </xdr:to>
    <xdr:pic>
      <xdr:nvPicPr>
        <xdr:cNvPr id="107" name="图片 118" descr="微信图片_20230916215450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50"/>
        <a:srcRect l="9938" t="78521" r="77631" b="7729"/>
        <a:stretch>
          <a:fillRect/>
        </a:stretch>
      </xdr:blipFill>
      <xdr:spPr>
        <a:xfrm>
          <a:off x="24020145" y="15859760"/>
          <a:ext cx="447675" cy="6731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57700</xdr:colOff>
      <xdr:row>25</xdr:row>
      <xdr:rowOff>0</xdr:rowOff>
    </xdr:from>
    <xdr:to>
      <xdr:col>38</xdr:col>
      <xdr:colOff>477343</xdr:colOff>
      <xdr:row>25</xdr:row>
      <xdr:rowOff>683656</xdr:rowOff>
    </xdr:to>
    <xdr:pic>
      <xdr:nvPicPr>
        <xdr:cNvPr id="108" name="图片 119" descr="微信图片_20230916215450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50"/>
        <a:srcRect l="9736" t="40444" r="78075" b="44707"/>
        <a:stretch>
          <a:fillRect/>
        </a:stretch>
      </xdr:blipFill>
      <xdr:spPr>
        <a:xfrm>
          <a:off x="23557230" y="15849600"/>
          <a:ext cx="419735" cy="6832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559960</xdr:colOff>
      <xdr:row>23</xdr:row>
      <xdr:rowOff>0</xdr:rowOff>
    </xdr:from>
    <xdr:to>
      <xdr:col>38</xdr:col>
      <xdr:colOff>987470</xdr:colOff>
      <xdr:row>23</xdr:row>
      <xdr:rowOff>645675</xdr:rowOff>
    </xdr:to>
    <xdr:pic>
      <xdr:nvPicPr>
        <xdr:cNvPr id="109" name="图片 120" descr="微信图片_20230916215450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50"/>
        <a:srcRect l="63963" t="61251" r="23602" b="24090"/>
        <a:stretch>
          <a:fillRect/>
        </a:stretch>
      </xdr:blipFill>
      <xdr:spPr>
        <a:xfrm>
          <a:off x="24059515" y="14081760"/>
          <a:ext cx="427990" cy="6451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31473</xdr:colOff>
      <xdr:row>23</xdr:row>
      <xdr:rowOff>0</xdr:rowOff>
    </xdr:from>
    <xdr:to>
      <xdr:col>38</xdr:col>
      <xdr:colOff>504882</xdr:colOff>
      <xdr:row>23</xdr:row>
      <xdr:rowOff>669845</xdr:rowOff>
    </xdr:to>
    <xdr:pic>
      <xdr:nvPicPr>
        <xdr:cNvPr id="110" name="图片 121" descr="微信图片_20230916215450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50"/>
        <a:srcRect l="63230" t="23164" r="23583" b="62146"/>
        <a:stretch>
          <a:fillRect/>
        </a:stretch>
      </xdr:blipFill>
      <xdr:spPr>
        <a:xfrm>
          <a:off x="23531195" y="14081760"/>
          <a:ext cx="473710" cy="6692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511438</xdr:colOff>
      <xdr:row>21</xdr:row>
      <xdr:rowOff>0</xdr:rowOff>
    </xdr:from>
    <xdr:to>
      <xdr:col>38</xdr:col>
      <xdr:colOff>983536</xdr:colOff>
      <xdr:row>21</xdr:row>
      <xdr:rowOff>683656</xdr:rowOff>
    </xdr:to>
    <xdr:pic>
      <xdr:nvPicPr>
        <xdr:cNvPr id="111" name="图片 122" descr="微信图片_2023091621545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50"/>
        <a:srcRect l="9772" t="61088" r="78029" b="23858"/>
        <a:stretch>
          <a:fillRect/>
        </a:stretch>
      </xdr:blipFill>
      <xdr:spPr>
        <a:xfrm>
          <a:off x="24011255" y="12313920"/>
          <a:ext cx="471805" cy="6832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41964</xdr:colOff>
      <xdr:row>21</xdr:row>
      <xdr:rowOff>0</xdr:rowOff>
    </xdr:from>
    <xdr:to>
      <xdr:col>38</xdr:col>
      <xdr:colOff>477343</xdr:colOff>
      <xdr:row>21</xdr:row>
      <xdr:rowOff>683656</xdr:rowOff>
    </xdr:to>
    <xdr:pic>
      <xdr:nvPicPr>
        <xdr:cNvPr id="112" name="图片 123" descr="微信图片_20230916215450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50"/>
        <a:srcRect l="9803" t="23234" r="77998" b="62268"/>
        <a:stretch>
          <a:fillRect/>
        </a:stretch>
      </xdr:blipFill>
      <xdr:spPr>
        <a:xfrm>
          <a:off x="23541990" y="12313920"/>
          <a:ext cx="434975" cy="6832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508816</xdr:colOff>
      <xdr:row>22</xdr:row>
      <xdr:rowOff>0</xdr:rowOff>
    </xdr:from>
    <xdr:to>
      <xdr:col>38</xdr:col>
      <xdr:colOff>982225</xdr:colOff>
      <xdr:row>22</xdr:row>
      <xdr:rowOff>659487</xdr:rowOff>
    </xdr:to>
    <xdr:pic>
      <xdr:nvPicPr>
        <xdr:cNvPr id="113" name="图片 124" descr="微信图片_20230916215450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50"/>
        <a:srcRect l="9772" t="61088" r="78029" b="23858"/>
        <a:stretch>
          <a:fillRect/>
        </a:stretch>
      </xdr:blipFill>
      <xdr:spPr>
        <a:xfrm>
          <a:off x="24008715" y="13197840"/>
          <a:ext cx="473075" cy="6591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39341</xdr:colOff>
      <xdr:row>22</xdr:row>
      <xdr:rowOff>0</xdr:rowOff>
    </xdr:from>
    <xdr:to>
      <xdr:col>38</xdr:col>
      <xdr:colOff>477343</xdr:colOff>
      <xdr:row>22</xdr:row>
      <xdr:rowOff>659487</xdr:rowOff>
    </xdr:to>
    <xdr:pic>
      <xdr:nvPicPr>
        <xdr:cNvPr id="114" name="图片 125" descr="微信图片_20230916215450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50"/>
        <a:srcRect l="9803" t="23234" r="77998" b="62268"/>
        <a:stretch>
          <a:fillRect/>
        </a:stretch>
      </xdr:blipFill>
      <xdr:spPr>
        <a:xfrm>
          <a:off x="23538815" y="13197840"/>
          <a:ext cx="438150" cy="6591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557337</xdr:colOff>
      <xdr:row>24</xdr:row>
      <xdr:rowOff>0</xdr:rowOff>
    </xdr:from>
    <xdr:to>
      <xdr:col>38</xdr:col>
      <xdr:colOff>984847</xdr:colOff>
      <xdr:row>24</xdr:row>
      <xdr:rowOff>659487</xdr:rowOff>
    </xdr:to>
    <xdr:pic>
      <xdr:nvPicPr>
        <xdr:cNvPr id="115" name="图片 126" descr="微信图片_20230916215450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50"/>
        <a:srcRect l="63963" t="61251" r="23602" b="24090"/>
        <a:stretch>
          <a:fillRect/>
        </a:stretch>
      </xdr:blipFill>
      <xdr:spPr>
        <a:xfrm>
          <a:off x="24056975" y="14965680"/>
          <a:ext cx="427355" cy="6591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28850</xdr:colOff>
      <xdr:row>24</xdr:row>
      <xdr:rowOff>0</xdr:rowOff>
    </xdr:from>
    <xdr:to>
      <xdr:col>38</xdr:col>
      <xdr:colOff>504882</xdr:colOff>
      <xdr:row>24</xdr:row>
      <xdr:rowOff>669845</xdr:rowOff>
    </xdr:to>
    <xdr:pic>
      <xdr:nvPicPr>
        <xdr:cNvPr id="116" name="图片 127" descr="微信图片_20230916215450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50"/>
        <a:srcRect l="63230" t="23164" r="23583" b="62146"/>
        <a:stretch>
          <a:fillRect/>
        </a:stretch>
      </xdr:blipFill>
      <xdr:spPr>
        <a:xfrm>
          <a:off x="23528655" y="14965680"/>
          <a:ext cx="476250" cy="6692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517995</xdr:colOff>
      <xdr:row>26</xdr:row>
      <xdr:rowOff>0</xdr:rowOff>
    </xdr:from>
    <xdr:to>
      <xdr:col>38</xdr:col>
      <xdr:colOff>966488</xdr:colOff>
      <xdr:row>26</xdr:row>
      <xdr:rowOff>659487</xdr:rowOff>
    </xdr:to>
    <xdr:pic>
      <xdr:nvPicPr>
        <xdr:cNvPr id="117" name="图片 130" descr="微信图片_20230916215450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50"/>
        <a:srcRect l="9938" t="78521" r="77631" b="7729"/>
        <a:stretch>
          <a:fillRect/>
        </a:stretch>
      </xdr:blipFill>
      <xdr:spPr>
        <a:xfrm>
          <a:off x="24017605" y="16733520"/>
          <a:ext cx="448945" cy="6591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55078</xdr:colOff>
      <xdr:row>26</xdr:row>
      <xdr:rowOff>0</xdr:rowOff>
    </xdr:from>
    <xdr:to>
      <xdr:col>38</xdr:col>
      <xdr:colOff>477343</xdr:colOff>
      <xdr:row>26</xdr:row>
      <xdr:rowOff>659487</xdr:rowOff>
    </xdr:to>
    <xdr:pic>
      <xdr:nvPicPr>
        <xdr:cNvPr id="118" name="图片 131" descr="微信图片_20230916215450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50"/>
        <a:srcRect l="9736" t="40444" r="78075" b="44707"/>
        <a:stretch>
          <a:fillRect/>
        </a:stretch>
      </xdr:blipFill>
      <xdr:spPr>
        <a:xfrm>
          <a:off x="23554690" y="16733520"/>
          <a:ext cx="422275" cy="6591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38783</xdr:colOff>
      <xdr:row>43</xdr:row>
      <xdr:rowOff>0</xdr:rowOff>
    </xdr:from>
    <xdr:to>
      <xdr:col>11</xdr:col>
      <xdr:colOff>570891</xdr:colOff>
      <xdr:row>43</xdr:row>
      <xdr:rowOff>749260</xdr:rowOff>
    </xdr:to>
    <xdr:pic>
      <xdr:nvPicPr>
        <xdr:cNvPr id="119" name="图片 102" descr="D:/桌面/3bd41a2d7215be79953b23e441acdc8.jpg3bd41a2d7215be79953b23e441acdc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51"/>
        <a:srcRect l="27908" t="6059" r="51713" b="54388"/>
        <a:stretch>
          <a:fillRect/>
        </a:stretch>
      </xdr:blipFill>
      <xdr:spPr>
        <a:xfrm>
          <a:off x="6828155" y="26822400"/>
          <a:ext cx="532130" cy="7486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40334</xdr:colOff>
      <xdr:row>46</xdr:row>
      <xdr:rowOff>0</xdr:rowOff>
    </xdr:from>
    <xdr:to>
      <xdr:col>20</xdr:col>
      <xdr:colOff>588732</xdr:colOff>
      <xdr:row>46</xdr:row>
      <xdr:rowOff>734079</xdr:rowOff>
    </xdr:to>
    <xdr:pic>
      <xdr:nvPicPr>
        <xdr:cNvPr id="120" name="图片 132" descr=" 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52"/>
        <a:srcRect l="57544" t="57664" r="11877" b="7233"/>
        <a:stretch>
          <a:fillRect/>
        </a:stretch>
      </xdr:blipFill>
      <xdr:spPr>
        <a:xfrm>
          <a:off x="12384405" y="29481780"/>
          <a:ext cx="548640" cy="7340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28699</xdr:colOff>
      <xdr:row>45</xdr:row>
      <xdr:rowOff>0</xdr:rowOff>
    </xdr:from>
    <xdr:to>
      <xdr:col>20</xdr:col>
      <xdr:colOff>588732</xdr:colOff>
      <xdr:row>45</xdr:row>
      <xdr:rowOff>758666</xdr:rowOff>
    </xdr:to>
    <xdr:pic>
      <xdr:nvPicPr>
        <xdr:cNvPr id="121" name="图片 133" descr=" 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53"/>
        <a:srcRect l="15093" t="57562" r="53719" b="6437"/>
        <a:stretch>
          <a:fillRect/>
        </a:stretch>
      </xdr:blipFill>
      <xdr:spPr>
        <a:xfrm>
          <a:off x="12372975" y="28582620"/>
          <a:ext cx="560070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39559</xdr:colOff>
      <xdr:row>44</xdr:row>
      <xdr:rowOff>0</xdr:rowOff>
    </xdr:from>
    <xdr:to>
      <xdr:col>20</xdr:col>
      <xdr:colOff>579424</xdr:colOff>
      <xdr:row>44</xdr:row>
      <xdr:rowOff>722262</xdr:rowOff>
    </xdr:to>
    <xdr:pic>
      <xdr:nvPicPr>
        <xdr:cNvPr id="122" name="图片 134" descr=" 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54"/>
        <a:srcRect l="57905" t="14871" r="11762" b="48997"/>
        <a:stretch>
          <a:fillRect/>
        </a:stretch>
      </xdr:blipFill>
      <xdr:spPr>
        <a:xfrm>
          <a:off x="12383770" y="27706320"/>
          <a:ext cx="539750" cy="7219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40334</xdr:colOff>
      <xdr:row>43</xdr:row>
      <xdr:rowOff>0</xdr:rowOff>
    </xdr:from>
    <xdr:to>
      <xdr:col>20</xdr:col>
      <xdr:colOff>577097</xdr:colOff>
      <xdr:row>43</xdr:row>
      <xdr:rowOff>749260</xdr:rowOff>
    </xdr:to>
    <xdr:pic>
      <xdr:nvPicPr>
        <xdr:cNvPr id="123" name="图片 135" descr=" 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55"/>
        <a:srcRect l="17712" t="13627" r="51740" b="50251"/>
        <a:stretch>
          <a:fillRect/>
        </a:stretch>
      </xdr:blipFill>
      <xdr:spPr>
        <a:xfrm>
          <a:off x="12384405" y="26822400"/>
          <a:ext cx="536575" cy="7486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40334</xdr:colOff>
      <xdr:row>56</xdr:row>
      <xdr:rowOff>0</xdr:rowOff>
    </xdr:from>
    <xdr:to>
      <xdr:col>2</xdr:col>
      <xdr:colOff>588732</xdr:colOff>
      <xdr:row>56</xdr:row>
      <xdr:rowOff>734079</xdr:rowOff>
    </xdr:to>
    <xdr:pic>
      <xdr:nvPicPr>
        <xdr:cNvPr id="124" name="图片 154" descr=" 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56"/>
        <a:srcRect l="50234" t="52051" r="11639" b="2843"/>
        <a:stretch>
          <a:fillRect/>
        </a:stretch>
      </xdr:blipFill>
      <xdr:spPr>
        <a:xfrm>
          <a:off x="1274445" y="35577780"/>
          <a:ext cx="548640" cy="7340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28699</xdr:colOff>
      <xdr:row>55</xdr:row>
      <xdr:rowOff>0</xdr:rowOff>
    </xdr:from>
    <xdr:to>
      <xdr:col>2</xdr:col>
      <xdr:colOff>588732</xdr:colOff>
      <xdr:row>55</xdr:row>
      <xdr:rowOff>761553</xdr:rowOff>
    </xdr:to>
    <xdr:pic>
      <xdr:nvPicPr>
        <xdr:cNvPr id="125" name="图片 155" descr=" 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57"/>
        <a:srcRect l="7637" t="50094" r="53500" b="3674"/>
        <a:stretch>
          <a:fillRect/>
        </a:stretch>
      </xdr:blipFill>
      <xdr:spPr>
        <a:xfrm>
          <a:off x="1263015" y="34671000"/>
          <a:ext cx="560070" cy="7613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40334</xdr:colOff>
      <xdr:row>54</xdr:row>
      <xdr:rowOff>0</xdr:rowOff>
    </xdr:from>
    <xdr:to>
      <xdr:col>2</xdr:col>
      <xdr:colOff>581751</xdr:colOff>
      <xdr:row>54</xdr:row>
      <xdr:rowOff>758666</xdr:rowOff>
    </xdr:to>
    <xdr:pic>
      <xdr:nvPicPr>
        <xdr:cNvPr id="126" name="图片 156" descr=" 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58"/>
        <a:srcRect l="50221" t="5262" r="13909" b="50702"/>
        <a:stretch>
          <a:fillRect/>
        </a:stretch>
      </xdr:blipFill>
      <xdr:spPr>
        <a:xfrm>
          <a:off x="1274445" y="33771840"/>
          <a:ext cx="541655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40334</xdr:colOff>
      <xdr:row>53</xdr:row>
      <xdr:rowOff>0</xdr:rowOff>
    </xdr:from>
    <xdr:to>
      <xdr:col>2</xdr:col>
      <xdr:colOff>577097</xdr:colOff>
      <xdr:row>53</xdr:row>
      <xdr:rowOff>747385</xdr:rowOff>
    </xdr:to>
    <xdr:pic>
      <xdr:nvPicPr>
        <xdr:cNvPr id="127" name="图片 157" descr=" 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59"/>
        <a:srcRect l="9814" t="1730" r="55044" b="55443"/>
        <a:stretch>
          <a:fillRect/>
        </a:stretch>
      </xdr:blipFill>
      <xdr:spPr>
        <a:xfrm>
          <a:off x="1274445" y="32865060"/>
          <a:ext cx="536575" cy="7467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35680</xdr:colOff>
      <xdr:row>44</xdr:row>
      <xdr:rowOff>0</xdr:rowOff>
    </xdr:from>
    <xdr:to>
      <xdr:col>11</xdr:col>
      <xdr:colOff>567788</xdr:colOff>
      <xdr:row>44</xdr:row>
      <xdr:rowOff>746224</xdr:rowOff>
    </xdr:to>
    <xdr:pic>
      <xdr:nvPicPr>
        <xdr:cNvPr id="128" name="图片 87" descr="D:/桌面/3bd41a2d7215be79953b23e441acdc8.jpg3bd41a2d7215be79953b23e441acdc8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51"/>
        <a:srcRect l="50370" t="7961" r="29253" b="52486"/>
        <a:stretch>
          <a:fillRect/>
        </a:stretch>
      </xdr:blipFill>
      <xdr:spPr>
        <a:xfrm>
          <a:off x="6824980" y="27706320"/>
          <a:ext cx="532130" cy="7461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42661</xdr:colOff>
      <xdr:row>45</xdr:row>
      <xdr:rowOff>0</xdr:rowOff>
    </xdr:from>
    <xdr:to>
      <xdr:col>11</xdr:col>
      <xdr:colOff>579424</xdr:colOff>
      <xdr:row>45</xdr:row>
      <xdr:rowOff>748129</xdr:rowOff>
    </xdr:to>
    <xdr:pic>
      <xdr:nvPicPr>
        <xdr:cNvPr id="129" name="图片 98" descr="D:/桌面/3bd41a2d7215be79953b23e441acdc8.jpg3bd41a2d7215be79953b23e441acdc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51"/>
        <a:srcRect l="4271" t="52767" r="75352" b="7678"/>
        <a:stretch>
          <a:fillRect/>
        </a:stretch>
      </xdr:blipFill>
      <xdr:spPr>
        <a:xfrm>
          <a:off x="6831965" y="28582620"/>
          <a:ext cx="53657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38783</xdr:colOff>
      <xdr:row>46</xdr:row>
      <xdr:rowOff>0</xdr:rowOff>
    </xdr:from>
    <xdr:to>
      <xdr:col>11</xdr:col>
      <xdr:colOff>570891</xdr:colOff>
      <xdr:row>46</xdr:row>
      <xdr:rowOff>734079</xdr:rowOff>
    </xdr:to>
    <xdr:pic>
      <xdr:nvPicPr>
        <xdr:cNvPr id="130" name="图片 128" descr="D:/桌面/3bd41a2d7215be79953b23e441acdc8.jpg3bd41a2d7215be79953b23e441acdc8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51"/>
        <a:srcRect l="27908" t="52315" r="51713" b="8132"/>
        <a:stretch>
          <a:fillRect/>
        </a:stretch>
      </xdr:blipFill>
      <xdr:spPr>
        <a:xfrm>
          <a:off x="6828155" y="29481780"/>
          <a:ext cx="532130" cy="7340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41110</xdr:colOff>
      <xdr:row>43</xdr:row>
      <xdr:rowOff>0</xdr:rowOff>
    </xdr:from>
    <xdr:to>
      <xdr:col>2</xdr:col>
      <xdr:colOff>577097</xdr:colOff>
      <xdr:row>43</xdr:row>
      <xdr:rowOff>749260</xdr:rowOff>
    </xdr:to>
    <xdr:pic>
      <xdr:nvPicPr>
        <xdr:cNvPr id="131" name="图片 129" descr="93e7eff772841990d3dc6beab0a388a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60"/>
        <a:srcRect l="4320" t="1947" r="66401" b="51841"/>
        <a:stretch>
          <a:fillRect/>
        </a:stretch>
      </xdr:blipFill>
      <xdr:spPr>
        <a:xfrm>
          <a:off x="1275080" y="26822400"/>
          <a:ext cx="535940" cy="7486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37232</xdr:colOff>
      <xdr:row>44</xdr:row>
      <xdr:rowOff>0</xdr:rowOff>
    </xdr:from>
    <xdr:to>
      <xdr:col>2</xdr:col>
      <xdr:colOff>567788</xdr:colOff>
      <xdr:row>44</xdr:row>
      <xdr:rowOff>746224</xdr:rowOff>
    </xdr:to>
    <xdr:pic>
      <xdr:nvPicPr>
        <xdr:cNvPr id="132" name="图片 136" descr="93e7eff772841990d3dc6beab0a388a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60"/>
        <a:srcRect l="65715" t="854" r="5006" b="52935"/>
        <a:stretch>
          <a:fillRect/>
        </a:stretch>
      </xdr:blipFill>
      <xdr:spPr>
        <a:xfrm>
          <a:off x="1271270" y="27706320"/>
          <a:ext cx="530860" cy="7461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36456</xdr:colOff>
      <xdr:row>45</xdr:row>
      <xdr:rowOff>0</xdr:rowOff>
    </xdr:from>
    <xdr:to>
      <xdr:col>2</xdr:col>
      <xdr:colOff>567788</xdr:colOff>
      <xdr:row>45</xdr:row>
      <xdr:rowOff>748129</xdr:rowOff>
    </xdr:to>
    <xdr:pic>
      <xdr:nvPicPr>
        <xdr:cNvPr id="133" name="图片 137" descr="93e7eff772841990d3dc6beab0a388a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60"/>
        <a:srcRect l="3199" t="47665" r="67522" b="6124"/>
        <a:stretch>
          <a:fillRect/>
        </a:stretch>
      </xdr:blipFill>
      <xdr:spPr>
        <a:xfrm>
          <a:off x="1270635" y="28582620"/>
          <a:ext cx="53149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36456</xdr:colOff>
      <xdr:row>46</xdr:row>
      <xdr:rowOff>0</xdr:rowOff>
    </xdr:from>
    <xdr:to>
      <xdr:col>2</xdr:col>
      <xdr:colOff>567788</xdr:colOff>
      <xdr:row>46</xdr:row>
      <xdr:rowOff>748129</xdr:rowOff>
    </xdr:to>
    <xdr:pic>
      <xdr:nvPicPr>
        <xdr:cNvPr id="134" name="图片 138" descr="93e7eff772841990d3dc6beab0a388a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60"/>
        <a:srcRect l="34755" t="49889" r="35966" b="3900"/>
        <a:stretch>
          <a:fillRect/>
        </a:stretch>
      </xdr:blipFill>
      <xdr:spPr>
        <a:xfrm>
          <a:off x="1270635" y="29481780"/>
          <a:ext cx="531495" cy="7480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27148</xdr:colOff>
      <xdr:row>47</xdr:row>
      <xdr:rowOff>0</xdr:rowOff>
    </xdr:from>
    <xdr:to>
      <xdr:col>2</xdr:col>
      <xdr:colOff>557705</xdr:colOff>
      <xdr:row>47</xdr:row>
      <xdr:rowOff>735449</xdr:rowOff>
    </xdr:to>
    <xdr:pic>
      <xdr:nvPicPr>
        <xdr:cNvPr id="135" name="图片 139" descr="93e7eff772841990d3dc6beab0a388a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60"/>
        <a:srcRect l="65680" t="47665" r="5041" b="6124"/>
        <a:stretch>
          <a:fillRect/>
        </a:stretch>
      </xdr:blipFill>
      <xdr:spPr>
        <a:xfrm>
          <a:off x="1261110" y="30380940"/>
          <a:ext cx="530860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36456</xdr:colOff>
      <xdr:row>48</xdr:row>
      <xdr:rowOff>0</xdr:rowOff>
    </xdr:from>
    <xdr:to>
      <xdr:col>2</xdr:col>
      <xdr:colOff>567788</xdr:colOff>
      <xdr:row>48</xdr:row>
      <xdr:rowOff>735449</xdr:rowOff>
    </xdr:to>
    <xdr:pic>
      <xdr:nvPicPr>
        <xdr:cNvPr id="136" name="图片 140" descr="D:/桌面/385a51b15c8b08f4cb996a20b319156.jpg385a51b15c8b08f4cb996a20b319156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61"/>
        <a:srcRect l="66849" t="50798" r="3636" b="2784"/>
        <a:stretch>
          <a:fillRect/>
        </a:stretch>
      </xdr:blipFill>
      <xdr:spPr>
        <a:xfrm>
          <a:off x="1270635" y="31264860"/>
          <a:ext cx="531495" cy="7353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24916</xdr:colOff>
      <xdr:row>43</xdr:row>
      <xdr:rowOff>0</xdr:rowOff>
    </xdr:from>
    <xdr:to>
      <xdr:col>38</xdr:col>
      <xdr:colOff>455049</xdr:colOff>
      <xdr:row>43</xdr:row>
      <xdr:rowOff>683656</xdr:rowOff>
    </xdr:to>
    <xdr:pic>
      <xdr:nvPicPr>
        <xdr:cNvPr id="137" name="图片 153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62"/>
        <a:srcRect l="7791" t="8223" r="81297" b="65709"/>
        <a:stretch>
          <a:fillRect/>
        </a:stretch>
      </xdr:blipFill>
      <xdr:spPr>
        <a:xfrm>
          <a:off x="23524845" y="26822400"/>
          <a:ext cx="429895" cy="6832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34095</xdr:colOff>
      <xdr:row>44</xdr:row>
      <xdr:rowOff>0</xdr:rowOff>
    </xdr:from>
    <xdr:to>
      <xdr:col>38</xdr:col>
      <xdr:colOff>465540</xdr:colOff>
      <xdr:row>44</xdr:row>
      <xdr:rowOff>646955</xdr:rowOff>
    </xdr:to>
    <xdr:pic>
      <xdr:nvPicPr>
        <xdr:cNvPr id="138" name="图片 158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62"/>
        <a:srcRect l="35609" t="7002" r="53478" b="66930"/>
        <a:stretch>
          <a:fillRect/>
        </a:stretch>
      </xdr:blipFill>
      <xdr:spPr>
        <a:xfrm>
          <a:off x="23533735" y="27706320"/>
          <a:ext cx="431800" cy="6464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44586</xdr:colOff>
      <xdr:row>45</xdr:row>
      <xdr:rowOff>24586</xdr:rowOff>
    </xdr:from>
    <xdr:to>
      <xdr:col>38</xdr:col>
      <xdr:colOff>477343</xdr:colOff>
      <xdr:row>45</xdr:row>
      <xdr:rowOff>723542</xdr:rowOff>
    </xdr:to>
    <xdr:pic>
      <xdr:nvPicPr>
        <xdr:cNvPr id="139" name="图片 159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62"/>
        <a:srcRect l="64279" t="7816" r="24809" b="66116"/>
        <a:stretch>
          <a:fillRect/>
        </a:stretch>
      </xdr:blipFill>
      <xdr:spPr>
        <a:xfrm>
          <a:off x="23544530" y="28606750"/>
          <a:ext cx="432435" cy="6991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32784</xdr:colOff>
      <xdr:row>46</xdr:row>
      <xdr:rowOff>24586</xdr:rowOff>
    </xdr:from>
    <xdr:to>
      <xdr:col>38</xdr:col>
      <xdr:colOff>464229</xdr:colOff>
      <xdr:row>46</xdr:row>
      <xdr:rowOff>723542</xdr:rowOff>
    </xdr:to>
    <xdr:pic>
      <xdr:nvPicPr>
        <xdr:cNvPr id="140" name="图片 160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62"/>
        <a:srcRect l="7518" t="36541" r="81570" b="37391"/>
        <a:stretch>
          <a:fillRect/>
        </a:stretch>
      </xdr:blipFill>
      <xdr:spPr>
        <a:xfrm>
          <a:off x="23532465" y="29505910"/>
          <a:ext cx="431800" cy="69913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34095</xdr:colOff>
      <xdr:row>47</xdr:row>
      <xdr:rowOff>0</xdr:rowOff>
    </xdr:from>
    <xdr:to>
      <xdr:col>38</xdr:col>
      <xdr:colOff>465540</xdr:colOff>
      <xdr:row>47</xdr:row>
      <xdr:rowOff>697468</xdr:rowOff>
    </xdr:to>
    <xdr:pic>
      <xdr:nvPicPr>
        <xdr:cNvPr id="141" name="图片 186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62"/>
        <a:srcRect l="36445" t="35727" r="52643" b="38205"/>
        <a:stretch>
          <a:fillRect/>
        </a:stretch>
      </xdr:blipFill>
      <xdr:spPr>
        <a:xfrm>
          <a:off x="23533735" y="30380940"/>
          <a:ext cx="431800" cy="6972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35407</xdr:colOff>
      <xdr:row>48</xdr:row>
      <xdr:rowOff>0</xdr:rowOff>
    </xdr:from>
    <xdr:to>
      <xdr:col>38</xdr:col>
      <xdr:colOff>466851</xdr:colOff>
      <xdr:row>48</xdr:row>
      <xdr:rowOff>669845</xdr:rowOff>
    </xdr:to>
    <xdr:pic>
      <xdr:nvPicPr>
        <xdr:cNvPr id="142" name="图片 187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62"/>
        <a:srcRect l="64279" t="36110" r="24809" b="37822"/>
        <a:stretch>
          <a:fillRect/>
        </a:stretch>
      </xdr:blipFill>
      <xdr:spPr>
        <a:xfrm>
          <a:off x="23535005" y="31264860"/>
          <a:ext cx="431800" cy="6692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520618</xdr:colOff>
      <xdr:row>43</xdr:row>
      <xdr:rowOff>0</xdr:rowOff>
    </xdr:from>
    <xdr:to>
      <xdr:col>38</xdr:col>
      <xdr:colOff>954686</xdr:colOff>
      <xdr:row>43</xdr:row>
      <xdr:rowOff>683656</xdr:rowOff>
    </xdr:to>
    <xdr:pic>
      <xdr:nvPicPr>
        <xdr:cNvPr id="143" name="图片 188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62"/>
        <a:srcRect l="7791" t="8223" r="81297" b="65709"/>
        <a:stretch>
          <a:fillRect/>
        </a:stretch>
      </xdr:blipFill>
      <xdr:spPr>
        <a:xfrm>
          <a:off x="24020145" y="26822400"/>
          <a:ext cx="434340" cy="6832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531109</xdr:colOff>
      <xdr:row>44</xdr:row>
      <xdr:rowOff>0</xdr:rowOff>
    </xdr:from>
    <xdr:to>
      <xdr:col>38</xdr:col>
      <xdr:colOff>965177</xdr:colOff>
      <xdr:row>44</xdr:row>
      <xdr:rowOff>646955</xdr:rowOff>
    </xdr:to>
    <xdr:pic>
      <xdr:nvPicPr>
        <xdr:cNvPr id="144" name="图片 189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62"/>
        <a:srcRect l="35609" t="7002" r="53478" b="66930"/>
        <a:stretch>
          <a:fillRect/>
        </a:stretch>
      </xdr:blipFill>
      <xdr:spPr>
        <a:xfrm>
          <a:off x="24030940" y="27706320"/>
          <a:ext cx="433705" cy="6464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549469</xdr:colOff>
      <xdr:row>45</xdr:row>
      <xdr:rowOff>24586</xdr:rowOff>
    </xdr:from>
    <xdr:to>
      <xdr:col>38</xdr:col>
      <xdr:colOff>982225</xdr:colOff>
      <xdr:row>45</xdr:row>
      <xdr:rowOff>709493</xdr:rowOff>
    </xdr:to>
    <xdr:pic>
      <xdr:nvPicPr>
        <xdr:cNvPr id="145" name="图片 190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62"/>
        <a:srcRect l="64279" t="7816" r="24809" b="66116"/>
        <a:stretch>
          <a:fillRect/>
        </a:stretch>
      </xdr:blipFill>
      <xdr:spPr>
        <a:xfrm>
          <a:off x="24049355" y="28606750"/>
          <a:ext cx="432435" cy="6851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529798</xdr:colOff>
      <xdr:row>46</xdr:row>
      <xdr:rowOff>24586</xdr:rowOff>
    </xdr:from>
    <xdr:to>
      <xdr:col>38</xdr:col>
      <xdr:colOff>965177</xdr:colOff>
      <xdr:row>46</xdr:row>
      <xdr:rowOff>709493</xdr:rowOff>
    </xdr:to>
    <xdr:pic>
      <xdr:nvPicPr>
        <xdr:cNvPr id="146" name="图片 191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62"/>
        <a:srcRect l="7518" t="36541" r="81570" b="37391"/>
        <a:stretch>
          <a:fillRect/>
        </a:stretch>
      </xdr:blipFill>
      <xdr:spPr>
        <a:xfrm>
          <a:off x="24029670" y="29505910"/>
          <a:ext cx="434975" cy="6851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531109</xdr:colOff>
      <xdr:row>47</xdr:row>
      <xdr:rowOff>0</xdr:rowOff>
    </xdr:from>
    <xdr:to>
      <xdr:col>38</xdr:col>
      <xdr:colOff>965177</xdr:colOff>
      <xdr:row>47</xdr:row>
      <xdr:rowOff>683656</xdr:rowOff>
    </xdr:to>
    <xdr:pic>
      <xdr:nvPicPr>
        <xdr:cNvPr id="147" name="图片 192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62"/>
        <a:srcRect l="36445" t="35727" r="52643" b="38205"/>
        <a:stretch>
          <a:fillRect/>
        </a:stretch>
      </xdr:blipFill>
      <xdr:spPr>
        <a:xfrm>
          <a:off x="24030940" y="30380940"/>
          <a:ext cx="433705" cy="6832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532421</xdr:colOff>
      <xdr:row>48</xdr:row>
      <xdr:rowOff>0</xdr:rowOff>
    </xdr:from>
    <xdr:to>
      <xdr:col>38</xdr:col>
      <xdr:colOff>965177</xdr:colOff>
      <xdr:row>48</xdr:row>
      <xdr:rowOff>659487</xdr:rowOff>
    </xdr:to>
    <xdr:pic>
      <xdr:nvPicPr>
        <xdr:cNvPr id="148" name="图片 193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62"/>
        <a:srcRect l="64279" t="36110" r="24809" b="37822"/>
        <a:stretch>
          <a:fillRect/>
        </a:stretch>
      </xdr:blipFill>
      <xdr:spPr>
        <a:xfrm>
          <a:off x="24032210" y="31264860"/>
          <a:ext cx="432435" cy="6591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24045</xdr:colOff>
      <xdr:row>45</xdr:row>
      <xdr:rowOff>0</xdr:rowOff>
    </xdr:from>
    <xdr:to>
      <xdr:col>29</xdr:col>
      <xdr:colOff>584078</xdr:colOff>
      <xdr:row>45</xdr:row>
      <xdr:rowOff>758666</xdr:rowOff>
    </xdr:to>
    <xdr:pic>
      <xdr:nvPicPr>
        <xdr:cNvPr id="149" name="图片 194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62"/>
        <a:srcRect l="63212" t="64895" r="24020" b="9766"/>
        <a:stretch>
          <a:fillRect/>
        </a:stretch>
      </xdr:blipFill>
      <xdr:spPr>
        <a:xfrm>
          <a:off x="17968595" y="28582620"/>
          <a:ext cx="560070" cy="75819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35680</xdr:colOff>
      <xdr:row>44</xdr:row>
      <xdr:rowOff>0</xdr:rowOff>
    </xdr:from>
    <xdr:to>
      <xdr:col>29</xdr:col>
      <xdr:colOff>577097</xdr:colOff>
      <xdr:row>44</xdr:row>
      <xdr:rowOff>722262</xdr:rowOff>
    </xdr:to>
    <xdr:pic>
      <xdr:nvPicPr>
        <xdr:cNvPr id="150" name="图片 195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62"/>
        <a:srcRect l="34823" t="64402" r="52231" b="9960"/>
        <a:stretch>
          <a:fillRect/>
        </a:stretch>
      </xdr:blipFill>
      <xdr:spPr>
        <a:xfrm>
          <a:off x="17980660" y="27706320"/>
          <a:ext cx="541020" cy="7219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35680</xdr:colOff>
      <xdr:row>43</xdr:row>
      <xdr:rowOff>0</xdr:rowOff>
    </xdr:from>
    <xdr:to>
      <xdr:col>29</xdr:col>
      <xdr:colOff>567788</xdr:colOff>
      <xdr:row>43</xdr:row>
      <xdr:rowOff>749260</xdr:rowOff>
    </xdr:to>
    <xdr:pic>
      <xdr:nvPicPr>
        <xdr:cNvPr id="151" name="图片 196" descr="D:/桌面/2d38ae56425707893280acc236394a6.jpg2d38ae56425707893280acc236394a6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62"/>
        <a:srcRect l="5928" t="63090" r="79903" b="8912"/>
        <a:stretch>
          <a:fillRect/>
        </a:stretch>
      </xdr:blipFill>
      <xdr:spPr>
        <a:xfrm>
          <a:off x="17980660" y="26822400"/>
          <a:ext cx="532130" cy="7486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 editAs="oneCell">
    <xdr:from>
      <xdr:col>11</xdr:col>
      <xdr:colOff>50800</xdr:colOff>
      <xdr:row>53</xdr:row>
      <xdr:rowOff>64135</xdr:rowOff>
    </xdr:from>
    <xdr:to>
      <xdr:col>11</xdr:col>
      <xdr:colOff>577215</xdr:colOff>
      <xdr:row>53</xdr:row>
      <xdr:rowOff>855980</xdr:rowOff>
    </xdr:to>
    <xdr:pic>
      <xdr:nvPicPr>
        <xdr:cNvPr id="152" name="图片 151" descr="mmexport1703065381122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rcRect l="3086" t="24728" r="74562" b="44168"/>
        <a:stretch>
          <a:fillRect/>
        </a:stretch>
      </xdr:blipFill>
      <xdr:spPr>
        <a:xfrm>
          <a:off x="6840220" y="32929195"/>
          <a:ext cx="526415" cy="791845"/>
        </a:xfrm>
        <a:prstGeom prst="rect">
          <a:avLst/>
        </a:prstGeom>
      </xdr:spPr>
    </xdr:pic>
    <xdr:clientData/>
  </xdr:twoCellAnchor>
  <xdr:twoCellAnchor editAs="oneCell">
    <xdr:from>
      <xdr:col>11</xdr:col>
      <xdr:colOff>55245</xdr:colOff>
      <xdr:row>54</xdr:row>
      <xdr:rowOff>59055</xdr:rowOff>
    </xdr:from>
    <xdr:to>
      <xdr:col>11</xdr:col>
      <xdr:colOff>581660</xdr:colOff>
      <xdr:row>54</xdr:row>
      <xdr:rowOff>850900</xdr:rowOff>
    </xdr:to>
    <xdr:pic>
      <xdr:nvPicPr>
        <xdr:cNvPr id="153" name="图片 152" descr="mmexport170306538112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rcRect l="50918" t="25177" r="26730" b="43719"/>
        <a:stretch>
          <a:fillRect/>
        </a:stretch>
      </xdr:blipFill>
      <xdr:spPr>
        <a:xfrm>
          <a:off x="6844665" y="33830895"/>
          <a:ext cx="526415" cy="791845"/>
        </a:xfrm>
        <a:prstGeom prst="rect">
          <a:avLst/>
        </a:prstGeom>
      </xdr:spPr>
    </xdr:pic>
    <xdr:clientData/>
  </xdr:twoCellAnchor>
  <xdr:twoCellAnchor editAs="oneCell">
    <xdr:from>
      <xdr:col>11</xdr:col>
      <xdr:colOff>50165</xdr:colOff>
      <xdr:row>55</xdr:row>
      <xdr:rowOff>53340</xdr:rowOff>
    </xdr:from>
    <xdr:to>
      <xdr:col>11</xdr:col>
      <xdr:colOff>576580</xdr:colOff>
      <xdr:row>55</xdr:row>
      <xdr:rowOff>845185</xdr:rowOff>
    </xdr:to>
    <xdr:pic>
      <xdr:nvPicPr>
        <xdr:cNvPr id="154" name="图片 153" descr="mmexport1703065381122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rcRect l="3086" t="61594" r="74562" b="7302"/>
        <a:stretch>
          <a:fillRect/>
        </a:stretch>
      </xdr:blipFill>
      <xdr:spPr>
        <a:xfrm>
          <a:off x="6839585" y="34724340"/>
          <a:ext cx="526415" cy="791845"/>
        </a:xfrm>
        <a:prstGeom prst="rect">
          <a:avLst/>
        </a:prstGeom>
      </xdr:spPr>
    </xdr:pic>
    <xdr:clientData/>
  </xdr:twoCellAnchor>
  <xdr:twoCellAnchor editAs="oneCell">
    <xdr:from>
      <xdr:col>11</xdr:col>
      <xdr:colOff>44450</xdr:colOff>
      <xdr:row>56</xdr:row>
      <xdr:rowOff>36830</xdr:rowOff>
    </xdr:from>
    <xdr:to>
      <xdr:col>11</xdr:col>
      <xdr:colOff>570865</xdr:colOff>
      <xdr:row>56</xdr:row>
      <xdr:rowOff>828675</xdr:rowOff>
    </xdr:to>
    <xdr:pic>
      <xdr:nvPicPr>
        <xdr:cNvPr id="155" name="图片 154" descr="mmexport1703065381122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rcRect l="50459" t="62043" r="27189" b="6853"/>
        <a:stretch>
          <a:fillRect/>
        </a:stretch>
      </xdr:blipFill>
      <xdr:spPr>
        <a:xfrm>
          <a:off x="6833870" y="35614610"/>
          <a:ext cx="526415" cy="791845"/>
        </a:xfrm>
        <a:prstGeom prst="rect">
          <a:avLst/>
        </a:prstGeom>
      </xdr:spPr>
    </xdr:pic>
    <xdr:clientData/>
  </xdr:twoCellAnchor>
  <xdr:twoCellAnchor editAs="oneCell">
    <xdr:from>
      <xdr:col>2</xdr:col>
      <xdr:colOff>58420</xdr:colOff>
      <xdr:row>73</xdr:row>
      <xdr:rowOff>16510</xdr:rowOff>
    </xdr:from>
    <xdr:to>
      <xdr:col>2</xdr:col>
      <xdr:colOff>568325</xdr:colOff>
      <xdr:row>73</xdr:row>
      <xdr:rowOff>831850</xdr:rowOff>
    </xdr:to>
    <xdr:pic>
      <xdr:nvPicPr>
        <xdr:cNvPr id="156" name="图片 155" descr="mmexport1704952008046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rcRect l="6284" t="5789" r="51550" b="49643"/>
        <a:stretch>
          <a:fillRect/>
        </a:stretch>
      </xdr:blipFill>
      <xdr:spPr>
        <a:xfrm>
          <a:off x="1292860" y="45137070"/>
          <a:ext cx="509905" cy="815340"/>
        </a:xfrm>
        <a:prstGeom prst="rect">
          <a:avLst/>
        </a:prstGeom>
      </xdr:spPr>
    </xdr:pic>
    <xdr:clientData/>
  </xdr:twoCellAnchor>
  <xdr:twoCellAnchor editAs="oneCell">
    <xdr:from>
      <xdr:col>2</xdr:col>
      <xdr:colOff>64135</xdr:colOff>
      <xdr:row>74</xdr:row>
      <xdr:rowOff>33020</xdr:rowOff>
    </xdr:from>
    <xdr:to>
      <xdr:col>2</xdr:col>
      <xdr:colOff>574040</xdr:colOff>
      <xdr:row>74</xdr:row>
      <xdr:rowOff>848360</xdr:rowOff>
    </xdr:to>
    <xdr:pic>
      <xdr:nvPicPr>
        <xdr:cNvPr id="157" name="图片 156" descr="mmexport170495200804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rcRect l="51916" t="5789" r="5918" b="49643"/>
        <a:stretch>
          <a:fillRect/>
        </a:stretch>
      </xdr:blipFill>
      <xdr:spPr>
        <a:xfrm>
          <a:off x="1298575" y="46029880"/>
          <a:ext cx="509905" cy="81534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75</xdr:row>
      <xdr:rowOff>38100</xdr:rowOff>
    </xdr:from>
    <xdr:to>
      <xdr:col>2</xdr:col>
      <xdr:colOff>557530</xdr:colOff>
      <xdr:row>75</xdr:row>
      <xdr:rowOff>853440</xdr:rowOff>
    </xdr:to>
    <xdr:pic>
      <xdr:nvPicPr>
        <xdr:cNvPr id="158" name="图片 157" descr="mmexport1704952008046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rcRect l="6284" t="51676" r="51550" b="3756"/>
        <a:stretch>
          <a:fillRect/>
        </a:stretch>
      </xdr:blipFill>
      <xdr:spPr>
        <a:xfrm>
          <a:off x="1282065" y="46911260"/>
          <a:ext cx="509905" cy="815340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</xdr:colOff>
      <xdr:row>76</xdr:row>
      <xdr:rowOff>43815</xdr:rowOff>
    </xdr:from>
    <xdr:to>
      <xdr:col>2</xdr:col>
      <xdr:colOff>551815</xdr:colOff>
      <xdr:row>76</xdr:row>
      <xdr:rowOff>859155</xdr:rowOff>
    </xdr:to>
    <xdr:pic>
      <xdr:nvPicPr>
        <xdr:cNvPr id="159" name="图片 158" descr="mmexport1704952008046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rcRect l="50130" t="51676" r="7704" b="3756"/>
        <a:stretch>
          <a:fillRect/>
        </a:stretch>
      </xdr:blipFill>
      <xdr:spPr>
        <a:xfrm>
          <a:off x="1276350" y="47793275"/>
          <a:ext cx="509905" cy="815340"/>
        </a:xfrm>
        <a:prstGeom prst="rect">
          <a:avLst/>
        </a:prstGeom>
      </xdr:spPr>
    </xdr:pic>
    <xdr:clientData/>
  </xdr:twoCellAnchor>
  <xdr:twoCellAnchor editAs="oneCell">
    <xdr:from>
      <xdr:col>11</xdr:col>
      <xdr:colOff>57830</xdr:colOff>
      <xdr:row>78</xdr:row>
      <xdr:rowOff>23043</xdr:rowOff>
    </xdr:from>
    <xdr:to>
      <xdr:col>11</xdr:col>
      <xdr:colOff>562999</xdr:colOff>
      <xdr:row>78</xdr:row>
      <xdr:rowOff>826051</xdr:rowOff>
    </xdr:to>
    <xdr:pic>
      <xdr:nvPicPr>
        <xdr:cNvPr id="161" name="图片 160">
          <a:extLst>
            <a:ext uri="{FF2B5EF4-FFF2-40B4-BE49-F238E27FC236}">
              <a16:creationId xmlns:a16="http://schemas.microsoft.com/office/drawing/2014/main" id="{5C7096A8-158A-24B6-0CA1-EE1280925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60613" y="49486782"/>
          <a:ext cx="505169" cy="803008"/>
        </a:xfrm>
        <a:prstGeom prst="rect">
          <a:avLst/>
        </a:prstGeom>
      </xdr:spPr>
    </xdr:pic>
    <xdr:clientData/>
  </xdr:twoCellAnchor>
  <xdr:twoCellAnchor editAs="oneCell">
    <xdr:from>
      <xdr:col>11</xdr:col>
      <xdr:colOff>53221</xdr:colOff>
      <xdr:row>75</xdr:row>
      <xdr:rowOff>29477</xdr:rowOff>
    </xdr:from>
    <xdr:to>
      <xdr:col>11</xdr:col>
      <xdr:colOff>558390</xdr:colOff>
      <xdr:row>75</xdr:row>
      <xdr:rowOff>832485</xdr:rowOff>
    </xdr:to>
    <xdr:pic>
      <xdr:nvPicPr>
        <xdr:cNvPr id="163" name="图片 162">
          <a:extLst>
            <a:ext uri="{FF2B5EF4-FFF2-40B4-BE49-F238E27FC236}">
              <a16:creationId xmlns:a16="http://schemas.microsoft.com/office/drawing/2014/main" id="{89F2B0B8-2B43-EE09-EA18-65052F808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6004" y="46875912"/>
          <a:ext cx="505169" cy="803008"/>
        </a:xfrm>
        <a:prstGeom prst="rect">
          <a:avLst/>
        </a:prstGeom>
      </xdr:spPr>
    </xdr:pic>
    <xdr:clientData/>
  </xdr:twoCellAnchor>
  <xdr:twoCellAnchor editAs="oneCell">
    <xdr:from>
      <xdr:col>11</xdr:col>
      <xdr:colOff>59656</xdr:colOff>
      <xdr:row>73</xdr:row>
      <xdr:rowOff>46956</xdr:rowOff>
    </xdr:from>
    <xdr:to>
      <xdr:col>11</xdr:col>
      <xdr:colOff>564825</xdr:colOff>
      <xdr:row>73</xdr:row>
      <xdr:rowOff>849964</xdr:rowOff>
    </xdr:to>
    <xdr:pic>
      <xdr:nvPicPr>
        <xdr:cNvPr id="165" name="图片 164">
          <a:extLst>
            <a:ext uri="{FF2B5EF4-FFF2-40B4-BE49-F238E27FC236}">
              <a16:creationId xmlns:a16="http://schemas.microsoft.com/office/drawing/2014/main" id="{B96D4184-971C-6D8D-E047-ACA903CAA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62439" y="45148521"/>
          <a:ext cx="505169" cy="803008"/>
        </a:xfrm>
        <a:prstGeom prst="rect">
          <a:avLst/>
        </a:prstGeom>
      </xdr:spPr>
    </xdr:pic>
    <xdr:clientData/>
  </xdr:twoCellAnchor>
  <xdr:twoCellAnchor editAs="oneCell">
    <xdr:from>
      <xdr:col>11</xdr:col>
      <xdr:colOff>55047</xdr:colOff>
      <xdr:row>74</xdr:row>
      <xdr:rowOff>42347</xdr:rowOff>
    </xdr:from>
    <xdr:to>
      <xdr:col>11</xdr:col>
      <xdr:colOff>560216</xdr:colOff>
      <xdr:row>74</xdr:row>
      <xdr:rowOff>845355</xdr:rowOff>
    </xdr:to>
    <xdr:pic>
      <xdr:nvPicPr>
        <xdr:cNvPr id="167" name="图片 166">
          <a:extLst>
            <a:ext uri="{FF2B5EF4-FFF2-40B4-BE49-F238E27FC236}">
              <a16:creationId xmlns:a16="http://schemas.microsoft.com/office/drawing/2014/main" id="{5A04E98C-73B8-676F-2BE0-DAD153526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7830" y="46016347"/>
          <a:ext cx="505169" cy="803008"/>
        </a:xfrm>
        <a:prstGeom prst="rect">
          <a:avLst/>
        </a:prstGeom>
      </xdr:spPr>
    </xdr:pic>
    <xdr:clientData/>
  </xdr:twoCellAnchor>
  <xdr:twoCellAnchor editAs="oneCell">
    <xdr:from>
      <xdr:col>11</xdr:col>
      <xdr:colOff>61482</xdr:colOff>
      <xdr:row>76</xdr:row>
      <xdr:rowOff>37738</xdr:rowOff>
    </xdr:from>
    <xdr:to>
      <xdr:col>11</xdr:col>
      <xdr:colOff>566651</xdr:colOff>
      <xdr:row>76</xdr:row>
      <xdr:rowOff>840746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7CAB218C-DB81-7CA4-2EAC-A47A232C8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64265" y="47756608"/>
          <a:ext cx="505169" cy="803008"/>
        </a:xfrm>
        <a:prstGeom prst="rect">
          <a:avLst/>
        </a:prstGeom>
      </xdr:spPr>
    </xdr:pic>
    <xdr:clientData/>
  </xdr:twoCellAnchor>
  <xdr:twoCellAnchor editAs="oneCell">
    <xdr:from>
      <xdr:col>11</xdr:col>
      <xdr:colOff>67917</xdr:colOff>
      <xdr:row>77</xdr:row>
      <xdr:rowOff>44174</xdr:rowOff>
    </xdr:from>
    <xdr:to>
      <xdr:col>11</xdr:col>
      <xdr:colOff>573086</xdr:colOff>
      <xdr:row>77</xdr:row>
      <xdr:rowOff>847182</xdr:rowOff>
    </xdr:to>
    <xdr:pic>
      <xdr:nvPicPr>
        <xdr:cNvPr id="171" name="图片 170">
          <a:extLst>
            <a:ext uri="{FF2B5EF4-FFF2-40B4-BE49-F238E27FC236}">
              <a16:creationId xmlns:a16="http://schemas.microsoft.com/office/drawing/2014/main" id="{804683D1-8962-325F-629D-6F6F39186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0700" y="48635478"/>
          <a:ext cx="505169" cy="803008"/>
        </a:xfrm>
        <a:prstGeom prst="rect">
          <a:avLst/>
        </a:prstGeom>
      </xdr:spPr>
    </xdr:pic>
    <xdr:clientData/>
  </xdr:twoCellAnchor>
  <xdr:twoCellAnchor editAs="oneCell">
    <xdr:from>
      <xdr:col>20</xdr:col>
      <xdr:colOff>33790</xdr:colOff>
      <xdr:row>73</xdr:row>
      <xdr:rowOff>22746</xdr:rowOff>
    </xdr:from>
    <xdr:to>
      <xdr:col>20</xdr:col>
      <xdr:colOff>585964</xdr:colOff>
      <xdr:row>73</xdr:row>
      <xdr:rowOff>857683</xdr:rowOff>
    </xdr:to>
    <xdr:pic>
      <xdr:nvPicPr>
        <xdr:cNvPr id="173" name="图片 172">
          <a:extLst>
            <a:ext uri="{FF2B5EF4-FFF2-40B4-BE49-F238E27FC236}">
              <a16:creationId xmlns:a16="http://schemas.microsoft.com/office/drawing/2014/main" id="{06B06F39-6F6F-E0DA-DBD6-A06F4150E1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54" t="2576" r="49341" b="52713"/>
        <a:stretch/>
      </xdr:blipFill>
      <xdr:spPr>
        <a:xfrm>
          <a:off x="12430506" y="45043298"/>
          <a:ext cx="552174" cy="834937"/>
        </a:xfrm>
        <a:prstGeom prst="rect">
          <a:avLst/>
        </a:prstGeom>
      </xdr:spPr>
    </xdr:pic>
    <xdr:clientData/>
  </xdr:twoCellAnchor>
  <xdr:twoCellAnchor editAs="oneCell">
    <xdr:from>
      <xdr:col>20</xdr:col>
      <xdr:colOff>33790</xdr:colOff>
      <xdr:row>74</xdr:row>
      <xdr:rowOff>17058</xdr:rowOff>
    </xdr:from>
    <xdr:to>
      <xdr:col>20</xdr:col>
      <xdr:colOff>585964</xdr:colOff>
      <xdr:row>74</xdr:row>
      <xdr:rowOff>851995</xdr:rowOff>
    </xdr:to>
    <xdr:pic>
      <xdr:nvPicPr>
        <xdr:cNvPr id="174" name="图片 173">
          <a:extLst>
            <a:ext uri="{FF2B5EF4-FFF2-40B4-BE49-F238E27FC236}">
              <a16:creationId xmlns:a16="http://schemas.microsoft.com/office/drawing/2014/main" id="{841554BA-01D6-BFA8-17B9-68FF312B00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82" t="50689" r="48513" b="4600"/>
        <a:stretch/>
      </xdr:blipFill>
      <xdr:spPr>
        <a:xfrm>
          <a:off x="12430506" y="45913342"/>
          <a:ext cx="552174" cy="834937"/>
        </a:xfrm>
        <a:prstGeom prst="rect">
          <a:avLst/>
        </a:prstGeom>
      </xdr:spPr>
    </xdr:pic>
    <xdr:clientData/>
  </xdr:twoCellAnchor>
  <xdr:twoCellAnchor editAs="oneCell">
    <xdr:from>
      <xdr:col>20</xdr:col>
      <xdr:colOff>39476</xdr:colOff>
      <xdr:row>75</xdr:row>
      <xdr:rowOff>22744</xdr:rowOff>
    </xdr:from>
    <xdr:to>
      <xdr:col>20</xdr:col>
      <xdr:colOff>591650</xdr:colOff>
      <xdr:row>75</xdr:row>
      <xdr:rowOff>857681</xdr:rowOff>
    </xdr:to>
    <xdr:pic>
      <xdr:nvPicPr>
        <xdr:cNvPr id="175" name="图片 174">
          <a:extLst>
            <a:ext uri="{FF2B5EF4-FFF2-40B4-BE49-F238E27FC236}">
              <a16:creationId xmlns:a16="http://schemas.microsoft.com/office/drawing/2014/main" id="{6244C898-9B62-BEA5-B590-BF52955D9E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445" t="3794" r="8350" b="51495"/>
        <a:stretch/>
      </xdr:blipFill>
      <xdr:spPr>
        <a:xfrm>
          <a:off x="12436192" y="46794759"/>
          <a:ext cx="552174" cy="834937"/>
        </a:xfrm>
        <a:prstGeom prst="rect">
          <a:avLst/>
        </a:prstGeom>
      </xdr:spPr>
    </xdr:pic>
    <xdr:clientData/>
  </xdr:twoCellAnchor>
  <xdr:twoCellAnchor editAs="oneCell">
    <xdr:from>
      <xdr:col>20</xdr:col>
      <xdr:colOff>45163</xdr:colOff>
      <xdr:row>76</xdr:row>
      <xdr:rowOff>28430</xdr:rowOff>
    </xdr:from>
    <xdr:to>
      <xdr:col>20</xdr:col>
      <xdr:colOff>597337</xdr:colOff>
      <xdr:row>76</xdr:row>
      <xdr:rowOff>863367</xdr:rowOff>
    </xdr:to>
    <xdr:pic>
      <xdr:nvPicPr>
        <xdr:cNvPr id="176" name="图片 175">
          <a:extLst>
            <a:ext uri="{FF2B5EF4-FFF2-40B4-BE49-F238E27FC236}">
              <a16:creationId xmlns:a16="http://schemas.microsoft.com/office/drawing/2014/main" id="{FE92FF53-8155-D38C-E685-B7F1731456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343" t="50689" r="5452" b="4600"/>
        <a:stretch/>
      </xdr:blipFill>
      <xdr:spPr>
        <a:xfrm>
          <a:off x="12441879" y="47676176"/>
          <a:ext cx="552174" cy="834937"/>
        </a:xfrm>
        <a:prstGeom prst="rect">
          <a:avLst/>
        </a:prstGeom>
      </xdr:spPr>
    </xdr:pic>
    <xdr:clientData/>
  </xdr:twoCellAnchor>
  <xdr:twoCellAnchor editAs="oneCell">
    <xdr:from>
      <xdr:col>29</xdr:col>
      <xdr:colOff>80739</xdr:colOff>
      <xdr:row>78</xdr:row>
      <xdr:rowOff>50527</xdr:rowOff>
    </xdr:from>
    <xdr:to>
      <xdr:col>29</xdr:col>
      <xdr:colOff>592641</xdr:colOff>
      <xdr:row>78</xdr:row>
      <xdr:rowOff>864239</xdr:rowOff>
    </xdr:to>
    <xdr:pic>
      <xdr:nvPicPr>
        <xdr:cNvPr id="178" name="图片 177">
          <a:extLst>
            <a:ext uri="{FF2B5EF4-FFF2-40B4-BE49-F238E27FC236}">
              <a16:creationId xmlns:a16="http://schemas.microsoft.com/office/drawing/2014/main" id="{63D2C5C8-1168-0B55-DFBC-8ED0405B70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48160" y="49400053"/>
          <a:ext cx="511902" cy="813712"/>
        </a:xfrm>
        <a:prstGeom prst="rect">
          <a:avLst/>
        </a:prstGeom>
      </xdr:spPr>
    </xdr:pic>
    <xdr:clientData/>
  </xdr:twoCellAnchor>
  <xdr:twoCellAnchor editAs="oneCell">
    <xdr:from>
      <xdr:col>29</xdr:col>
      <xdr:colOff>50265</xdr:colOff>
      <xdr:row>74</xdr:row>
      <xdr:rowOff>20053</xdr:rowOff>
    </xdr:from>
    <xdr:to>
      <xdr:col>29</xdr:col>
      <xdr:colOff>562167</xdr:colOff>
      <xdr:row>74</xdr:row>
      <xdr:rowOff>833765</xdr:rowOff>
    </xdr:to>
    <xdr:pic>
      <xdr:nvPicPr>
        <xdr:cNvPr id="180" name="图片 179">
          <a:extLst>
            <a:ext uri="{FF2B5EF4-FFF2-40B4-BE49-F238E27FC236}">
              <a16:creationId xmlns:a16="http://schemas.microsoft.com/office/drawing/2014/main" id="{BAC7CAC9-2FB0-83DA-2B70-A35DC773B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7686" y="45880421"/>
          <a:ext cx="511902" cy="813712"/>
        </a:xfrm>
        <a:prstGeom prst="rect">
          <a:avLst/>
        </a:prstGeom>
      </xdr:spPr>
    </xdr:pic>
    <xdr:clientData/>
  </xdr:twoCellAnchor>
  <xdr:twoCellAnchor editAs="oneCell">
    <xdr:from>
      <xdr:col>29</xdr:col>
      <xdr:colOff>39845</xdr:colOff>
      <xdr:row>73</xdr:row>
      <xdr:rowOff>29684</xdr:rowOff>
    </xdr:from>
    <xdr:to>
      <xdr:col>29</xdr:col>
      <xdr:colOff>551747</xdr:colOff>
      <xdr:row>73</xdr:row>
      <xdr:rowOff>843396</xdr:rowOff>
    </xdr:to>
    <xdr:pic>
      <xdr:nvPicPr>
        <xdr:cNvPr id="182" name="图片 181">
          <a:extLst>
            <a:ext uri="{FF2B5EF4-FFF2-40B4-BE49-F238E27FC236}">
              <a16:creationId xmlns:a16="http://schemas.microsoft.com/office/drawing/2014/main" id="{23835A95-5BB2-3C90-34F2-4A2E0BE4D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07266" y="45017763"/>
          <a:ext cx="511902" cy="813712"/>
        </a:xfrm>
        <a:prstGeom prst="rect">
          <a:avLst/>
        </a:prstGeom>
      </xdr:spPr>
    </xdr:pic>
    <xdr:clientData/>
  </xdr:twoCellAnchor>
  <xdr:twoCellAnchor editAs="oneCell">
    <xdr:from>
      <xdr:col>29</xdr:col>
      <xdr:colOff>69529</xdr:colOff>
      <xdr:row>77</xdr:row>
      <xdr:rowOff>29290</xdr:rowOff>
    </xdr:from>
    <xdr:to>
      <xdr:col>29</xdr:col>
      <xdr:colOff>581431</xdr:colOff>
      <xdr:row>77</xdr:row>
      <xdr:rowOff>843002</xdr:rowOff>
    </xdr:to>
    <xdr:pic>
      <xdr:nvPicPr>
        <xdr:cNvPr id="184" name="图片 183">
          <a:extLst>
            <a:ext uri="{FF2B5EF4-FFF2-40B4-BE49-F238E27FC236}">
              <a16:creationId xmlns:a16="http://schemas.microsoft.com/office/drawing/2014/main" id="{EA7767F7-A25A-84A9-23AC-C06BF85DB7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36950" y="48506527"/>
          <a:ext cx="511902" cy="813712"/>
        </a:xfrm>
        <a:prstGeom prst="rect">
          <a:avLst/>
        </a:prstGeom>
      </xdr:spPr>
    </xdr:pic>
    <xdr:clientData/>
  </xdr:twoCellAnchor>
  <xdr:twoCellAnchor editAs="oneCell">
    <xdr:from>
      <xdr:col>29</xdr:col>
      <xdr:colOff>69134</xdr:colOff>
      <xdr:row>76</xdr:row>
      <xdr:rowOff>48949</xdr:rowOff>
    </xdr:from>
    <xdr:to>
      <xdr:col>29</xdr:col>
      <xdr:colOff>581036</xdr:colOff>
      <xdr:row>76</xdr:row>
      <xdr:rowOff>862661</xdr:rowOff>
    </xdr:to>
    <xdr:pic>
      <xdr:nvPicPr>
        <xdr:cNvPr id="186" name="图片 185">
          <a:extLst>
            <a:ext uri="{FF2B5EF4-FFF2-40B4-BE49-F238E27FC236}">
              <a16:creationId xmlns:a16="http://schemas.microsoft.com/office/drawing/2014/main" id="{A3BA23E0-FF9C-3D57-9D2E-97495325D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36555" y="47653896"/>
          <a:ext cx="511902" cy="813712"/>
        </a:xfrm>
        <a:prstGeom prst="rect">
          <a:avLst/>
        </a:prstGeom>
      </xdr:spPr>
    </xdr:pic>
    <xdr:clientData/>
  </xdr:twoCellAnchor>
  <xdr:twoCellAnchor editAs="oneCell">
    <xdr:from>
      <xdr:col>29</xdr:col>
      <xdr:colOff>47666</xdr:colOff>
      <xdr:row>75</xdr:row>
      <xdr:rowOff>28500</xdr:rowOff>
    </xdr:from>
    <xdr:to>
      <xdr:col>29</xdr:col>
      <xdr:colOff>560587</xdr:colOff>
      <xdr:row>75</xdr:row>
      <xdr:rowOff>842212</xdr:rowOff>
    </xdr:to>
    <xdr:pic>
      <xdr:nvPicPr>
        <xdr:cNvPr id="188" name="图片 187">
          <a:extLst>
            <a:ext uri="{FF2B5EF4-FFF2-40B4-BE49-F238E27FC236}">
              <a16:creationId xmlns:a16="http://schemas.microsoft.com/office/drawing/2014/main" id="{048BD7EC-6C46-8751-7DF0-2731C83B5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5087" y="46761158"/>
          <a:ext cx="512921" cy="813712"/>
        </a:xfrm>
        <a:prstGeom prst="rect">
          <a:avLst/>
        </a:prstGeom>
      </xdr:spPr>
    </xdr:pic>
    <xdr:clientData/>
  </xdr:twoCellAnchor>
  <xdr:twoCellAnchor editAs="oneCell">
    <xdr:from>
      <xdr:col>11</xdr:col>
      <xdr:colOff>57417</xdr:colOff>
      <xdr:row>86</xdr:row>
      <xdr:rowOff>55291</xdr:rowOff>
    </xdr:from>
    <xdr:to>
      <xdr:col>11</xdr:col>
      <xdr:colOff>591553</xdr:colOff>
      <xdr:row>86</xdr:row>
      <xdr:rowOff>864556</xdr:rowOff>
    </xdr:to>
    <xdr:pic>
      <xdr:nvPicPr>
        <xdr:cNvPr id="190" name="图片 189">
          <a:extLst>
            <a:ext uri="{FF2B5EF4-FFF2-40B4-BE49-F238E27FC236}">
              <a16:creationId xmlns:a16="http://schemas.microsoft.com/office/drawing/2014/main" id="{D457070D-A2EE-F303-57A5-B59122CD8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5364" y="53655975"/>
          <a:ext cx="534136" cy="809265"/>
        </a:xfrm>
        <a:prstGeom prst="rect">
          <a:avLst/>
        </a:prstGeom>
      </xdr:spPr>
    </xdr:pic>
    <xdr:clientData/>
  </xdr:twoCellAnchor>
  <xdr:twoCellAnchor editAs="oneCell">
    <xdr:from>
      <xdr:col>11</xdr:col>
      <xdr:colOff>45006</xdr:colOff>
      <xdr:row>87</xdr:row>
      <xdr:rowOff>40107</xdr:rowOff>
    </xdr:from>
    <xdr:to>
      <xdr:col>11</xdr:col>
      <xdr:colOff>581527</xdr:colOff>
      <xdr:row>87</xdr:row>
      <xdr:rowOff>867443</xdr:rowOff>
    </xdr:to>
    <xdr:pic>
      <xdr:nvPicPr>
        <xdr:cNvPr id="192" name="图片 191">
          <a:extLst>
            <a:ext uri="{FF2B5EF4-FFF2-40B4-BE49-F238E27FC236}">
              <a16:creationId xmlns:a16="http://schemas.microsoft.com/office/drawing/2014/main" id="{164C54E1-63C3-F1E2-69E5-97B06AD5E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2953" y="54533133"/>
          <a:ext cx="536521" cy="827336"/>
        </a:xfrm>
        <a:prstGeom prst="rect">
          <a:avLst/>
        </a:prstGeom>
      </xdr:spPr>
    </xdr:pic>
    <xdr:clientData/>
  </xdr:twoCellAnchor>
  <xdr:twoCellAnchor editAs="oneCell">
    <xdr:from>
      <xdr:col>11</xdr:col>
      <xdr:colOff>55032</xdr:colOff>
      <xdr:row>88</xdr:row>
      <xdr:rowOff>40106</xdr:rowOff>
    </xdr:from>
    <xdr:to>
      <xdr:col>11</xdr:col>
      <xdr:colOff>591553</xdr:colOff>
      <xdr:row>88</xdr:row>
      <xdr:rowOff>867442</xdr:rowOff>
    </xdr:to>
    <xdr:pic>
      <xdr:nvPicPr>
        <xdr:cNvPr id="193" name="图片 192">
          <a:extLst>
            <a:ext uri="{FF2B5EF4-FFF2-40B4-BE49-F238E27FC236}">
              <a16:creationId xmlns:a16="http://schemas.microsoft.com/office/drawing/2014/main" id="{45E0C283-18CC-6C78-8310-16C7DBBA34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2979" y="55425474"/>
          <a:ext cx="536521" cy="827336"/>
        </a:xfrm>
        <a:prstGeom prst="rect">
          <a:avLst/>
        </a:prstGeom>
      </xdr:spPr>
    </xdr:pic>
    <xdr:clientData/>
  </xdr:twoCellAnchor>
  <xdr:twoCellAnchor editAs="oneCell">
    <xdr:from>
      <xdr:col>11</xdr:col>
      <xdr:colOff>57417</xdr:colOff>
      <xdr:row>85</xdr:row>
      <xdr:rowOff>45265</xdr:rowOff>
    </xdr:from>
    <xdr:to>
      <xdr:col>11</xdr:col>
      <xdr:colOff>591553</xdr:colOff>
      <xdr:row>85</xdr:row>
      <xdr:rowOff>854530</xdr:rowOff>
    </xdr:to>
    <xdr:pic>
      <xdr:nvPicPr>
        <xdr:cNvPr id="194" name="图片 193">
          <a:extLst>
            <a:ext uri="{FF2B5EF4-FFF2-40B4-BE49-F238E27FC236}">
              <a16:creationId xmlns:a16="http://schemas.microsoft.com/office/drawing/2014/main" id="{584C1829-E38D-F00E-2606-45ECB47257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5364" y="52753607"/>
          <a:ext cx="534136" cy="809265"/>
        </a:xfrm>
        <a:prstGeom prst="rect">
          <a:avLst/>
        </a:prstGeom>
      </xdr:spPr>
    </xdr:pic>
    <xdr:clientData/>
  </xdr:twoCellAnchor>
  <xdr:twoCellAnchor editAs="oneCell">
    <xdr:from>
      <xdr:col>11</xdr:col>
      <xdr:colOff>57417</xdr:colOff>
      <xdr:row>84</xdr:row>
      <xdr:rowOff>45265</xdr:rowOff>
    </xdr:from>
    <xdr:to>
      <xdr:col>11</xdr:col>
      <xdr:colOff>591553</xdr:colOff>
      <xdr:row>84</xdr:row>
      <xdr:rowOff>854530</xdr:rowOff>
    </xdr:to>
    <xdr:pic>
      <xdr:nvPicPr>
        <xdr:cNvPr id="195" name="图片 194">
          <a:extLst>
            <a:ext uri="{FF2B5EF4-FFF2-40B4-BE49-F238E27FC236}">
              <a16:creationId xmlns:a16="http://schemas.microsoft.com/office/drawing/2014/main" id="{9D91BDB0-6660-1767-E5AC-4F603236F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5364" y="51861265"/>
          <a:ext cx="534136" cy="809265"/>
        </a:xfrm>
        <a:prstGeom prst="rect">
          <a:avLst/>
        </a:prstGeom>
      </xdr:spPr>
    </xdr:pic>
    <xdr:clientData/>
  </xdr:twoCellAnchor>
  <xdr:twoCellAnchor editAs="oneCell">
    <xdr:from>
      <xdr:col>11</xdr:col>
      <xdr:colOff>57417</xdr:colOff>
      <xdr:row>83</xdr:row>
      <xdr:rowOff>45264</xdr:rowOff>
    </xdr:from>
    <xdr:to>
      <xdr:col>11</xdr:col>
      <xdr:colOff>591553</xdr:colOff>
      <xdr:row>83</xdr:row>
      <xdr:rowOff>854529</xdr:rowOff>
    </xdr:to>
    <xdr:pic>
      <xdr:nvPicPr>
        <xdr:cNvPr id="196" name="图片 195">
          <a:extLst>
            <a:ext uri="{FF2B5EF4-FFF2-40B4-BE49-F238E27FC236}">
              <a16:creationId xmlns:a16="http://schemas.microsoft.com/office/drawing/2014/main" id="{52361D44-A5F6-0D37-70B5-D708FFAD4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5364" y="50968922"/>
          <a:ext cx="534136" cy="809265"/>
        </a:xfrm>
        <a:prstGeom prst="rect">
          <a:avLst/>
        </a:prstGeom>
      </xdr:spPr>
    </xdr:pic>
    <xdr:clientData/>
  </xdr:twoCellAnchor>
  <xdr:twoCellAnchor editAs="oneCell">
    <xdr:from>
      <xdr:col>2</xdr:col>
      <xdr:colOff>40105</xdr:colOff>
      <xdr:row>83</xdr:row>
      <xdr:rowOff>40105</xdr:rowOff>
    </xdr:from>
    <xdr:to>
      <xdr:col>2</xdr:col>
      <xdr:colOff>581527</xdr:colOff>
      <xdr:row>83</xdr:row>
      <xdr:rowOff>861163</xdr:rowOff>
    </xdr:to>
    <xdr:pic>
      <xdr:nvPicPr>
        <xdr:cNvPr id="198" name="图片 197">
          <a:extLst>
            <a:ext uri="{FF2B5EF4-FFF2-40B4-BE49-F238E27FC236}">
              <a16:creationId xmlns:a16="http://schemas.microsoft.com/office/drawing/2014/main" id="{7CCF0557-C1EB-B33D-F178-3B020C8E6C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410" t="8329" r="62523" b="50624"/>
        <a:stretch/>
      </xdr:blipFill>
      <xdr:spPr>
        <a:xfrm>
          <a:off x="1283368" y="50963763"/>
          <a:ext cx="541422" cy="821058"/>
        </a:xfrm>
        <a:prstGeom prst="rect">
          <a:avLst/>
        </a:prstGeom>
      </xdr:spPr>
    </xdr:pic>
    <xdr:clientData/>
  </xdr:twoCellAnchor>
  <xdr:twoCellAnchor editAs="oneCell">
    <xdr:from>
      <xdr:col>2</xdr:col>
      <xdr:colOff>40105</xdr:colOff>
      <xdr:row>84</xdr:row>
      <xdr:rowOff>40105</xdr:rowOff>
    </xdr:from>
    <xdr:to>
      <xdr:col>2</xdr:col>
      <xdr:colOff>581527</xdr:colOff>
      <xdr:row>84</xdr:row>
      <xdr:rowOff>861163</xdr:rowOff>
    </xdr:to>
    <xdr:pic>
      <xdr:nvPicPr>
        <xdr:cNvPr id="199" name="图片 198">
          <a:extLst>
            <a:ext uri="{FF2B5EF4-FFF2-40B4-BE49-F238E27FC236}">
              <a16:creationId xmlns:a16="http://schemas.microsoft.com/office/drawing/2014/main" id="{B0FD0982-204E-218E-E98F-5C3455CF43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976" t="7327" r="35957" b="51626"/>
        <a:stretch/>
      </xdr:blipFill>
      <xdr:spPr>
        <a:xfrm>
          <a:off x="1283368" y="51856105"/>
          <a:ext cx="541422" cy="821058"/>
        </a:xfrm>
        <a:prstGeom prst="rect">
          <a:avLst/>
        </a:prstGeom>
      </xdr:spPr>
    </xdr:pic>
    <xdr:clientData/>
  </xdr:twoCellAnchor>
  <xdr:twoCellAnchor editAs="oneCell">
    <xdr:from>
      <xdr:col>2</xdr:col>
      <xdr:colOff>40105</xdr:colOff>
      <xdr:row>85</xdr:row>
      <xdr:rowOff>40105</xdr:rowOff>
    </xdr:from>
    <xdr:to>
      <xdr:col>2</xdr:col>
      <xdr:colOff>581527</xdr:colOff>
      <xdr:row>85</xdr:row>
      <xdr:rowOff>861163</xdr:rowOff>
    </xdr:to>
    <xdr:pic>
      <xdr:nvPicPr>
        <xdr:cNvPr id="200" name="图片 199">
          <a:extLst>
            <a:ext uri="{FF2B5EF4-FFF2-40B4-BE49-F238E27FC236}">
              <a16:creationId xmlns:a16="http://schemas.microsoft.com/office/drawing/2014/main" id="{DF26371C-3F16-C12B-2636-35C9CB06CD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159" t="8329" r="8774" b="50624"/>
        <a:stretch/>
      </xdr:blipFill>
      <xdr:spPr>
        <a:xfrm>
          <a:off x="1283368" y="52748447"/>
          <a:ext cx="541422" cy="821058"/>
        </a:xfrm>
        <a:prstGeom prst="rect">
          <a:avLst/>
        </a:prstGeom>
      </xdr:spPr>
    </xdr:pic>
    <xdr:clientData/>
  </xdr:twoCellAnchor>
  <xdr:twoCellAnchor editAs="oneCell">
    <xdr:from>
      <xdr:col>2</xdr:col>
      <xdr:colOff>40105</xdr:colOff>
      <xdr:row>86</xdr:row>
      <xdr:rowOff>40105</xdr:rowOff>
    </xdr:from>
    <xdr:to>
      <xdr:col>2</xdr:col>
      <xdr:colOff>581527</xdr:colOff>
      <xdr:row>86</xdr:row>
      <xdr:rowOff>861163</xdr:rowOff>
    </xdr:to>
    <xdr:pic>
      <xdr:nvPicPr>
        <xdr:cNvPr id="201" name="图片 200">
          <a:extLst>
            <a:ext uri="{FF2B5EF4-FFF2-40B4-BE49-F238E27FC236}">
              <a16:creationId xmlns:a16="http://schemas.microsoft.com/office/drawing/2014/main" id="{E9B3172C-E51D-BF85-E274-7E1ABBF5A3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11" t="50433" r="62022" b="8520"/>
        <a:stretch/>
      </xdr:blipFill>
      <xdr:spPr>
        <a:xfrm>
          <a:off x="1283368" y="53640789"/>
          <a:ext cx="541422" cy="821058"/>
        </a:xfrm>
        <a:prstGeom prst="rect">
          <a:avLst/>
        </a:prstGeom>
      </xdr:spPr>
    </xdr:pic>
    <xdr:clientData/>
  </xdr:twoCellAnchor>
  <xdr:twoCellAnchor editAs="oneCell">
    <xdr:from>
      <xdr:col>2</xdr:col>
      <xdr:colOff>40105</xdr:colOff>
      <xdr:row>87</xdr:row>
      <xdr:rowOff>40105</xdr:rowOff>
    </xdr:from>
    <xdr:to>
      <xdr:col>2</xdr:col>
      <xdr:colOff>581527</xdr:colOff>
      <xdr:row>87</xdr:row>
      <xdr:rowOff>861163</xdr:rowOff>
    </xdr:to>
    <xdr:pic>
      <xdr:nvPicPr>
        <xdr:cNvPr id="202" name="图片 201">
          <a:extLst>
            <a:ext uri="{FF2B5EF4-FFF2-40B4-BE49-F238E27FC236}">
              <a16:creationId xmlns:a16="http://schemas.microsoft.com/office/drawing/2014/main" id="{F34F64DB-8860-3770-9732-94370F6176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479" t="49431" r="34453" b="9522"/>
        <a:stretch/>
      </xdr:blipFill>
      <xdr:spPr>
        <a:xfrm>
          <a:off x="1283368" y="54533131"/>
          <a:ext cx="541422" cy="821058"/>
        </a:xfrm>
        <a:prstGeom prst="rect">
          <a:avLst/>
        </a:prstGeom>
      </xdr:spPr>
    </xdr:pic>
    <xdr:clientData/>
  </xdr:twoCellAnchor>
  <xdr:twoCellAnchor editAs="oneCell">
    <xdr:from>
      <xdr:col>2</xdr:col>
      <xdr:colOff>40105</xdr:colOff>
      <xdr:row>88</xdr:row>
      <xdr:rowOff>40105</xdr:rowOff>
    </xdr:from>
    <xdr:to>
      <xdr:col>2</xdr:col>
      <xdr:colOff>581527</xdr:colOff>
      <xdr:row>88</xdr:row>
      <xdr:rowOff>861163</xdr:rowOff>
    </xdr:to>
    <xdr:pic>
      <xdr:nvPicPr>
        <xdr:cNvPr id="203" name="图片 202">
          <a:extLst>
            <a:ext uri="{FF2B5EF4-FFF2-40B4-BE49-F238E27FC236}">
              <a16:creationId xmlns:a16="http://schemas.microsoft.com/office/drawing/2014/main" id="{2B3B3D68-7151-987C-1ACE-66D15B22B5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4043" t="49932" r="8890" b="9021"/>
        <a:stretch/>
      </xdr:blipFill>
      <xdr:spPr>
        <a:xfrm>
          <a:off x="1283368" y="55425473"/>
          <a:ext cx="541422" cy="821058"/>
        </a:xfrm>
        <a:prstGeom prst="rect">
          <a:avLst/>
        </a:prstGeom>
      </xdr:spPr>
    </xdr:pic>
    <xdr:clientData/>
  </xdr:twoCellAnchor>
  <xdr:twoCellAnchor editAs="oneCell">
    <xdr:from>
      <xdr:col>29</xdr:col>
      <xdr:colOff>40106</xdr:colOff>
      <xdr:row>53</xdr:row>
      <xdr:rowOff>50130</xdr:rowOff>
    </xdr:from>
    <xdr:to>
      <xdr:col>29</xdr:col>
      <xdr:colOff>581527</xdr:colOff>
      <xdr:row>53</xdr:row>
      <xdr:rowOff>862263</xdr:rowOff>
    </xdr:to>
    <xdr:pic>
      <xdr:nvPicPr>
        <xdr:cNvPr id="205" name="图片 204">
          <a:extLst>
            <a:ext uri="{FF2B5EF4-FFF2-40B4-BE49-F238E27FC236}">
              <a16:creationId xmlns:a16="http://schemas.microsoft.com/office/drawing/2014/main" id="{F135F98D-EDC5-9023-8C6A-43FEC56628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734" t="4549" r="51965" b="51237"/>
        <a:stretch/>
      </xdr:blipFill>
      <xdr:spPr>
        <a:xfrm>
          <a:off x="18107527" y="32826156"/>
          <a:ext cx="541421" cy="812133"/>
        </a:xfrm>
        <a:prstGeom prst="rect">
          <a:avLst/>
        </a:prstGeom>
      </xdr:spPr>
    </xdr:pic>
    <xdr:clientData/>
  </xdr:twoCellAnchor>
  <xdr:twoCellAnchor editAs="oneCell">
    <xdr:from>
      <xdr:col>29</xdr:col>
      <xdr:colOff>40106</xdr:colOff>
      <xdr:row>54</xdr:row>
      <xdr:rowOff>50130</xdr:rowOff>
    </xdr:from>
    <xdr:to>
      <xdr:col>29</xdr:col>
      <xdr:colOff>581527</xdr:colOff>
      <xdr:row>54</xdr:row>
      <xdr:rowOff>862263</xdr:rowOff>
    </xdr:to>
    <xdr:pic>
      <xdr:nvPicPr>
        <xdr:cNvPr id="206" name="图片 205">
          <a:extLst>
            <a:ext uri="{FF2B5EF4-FFF2-40B4-BE49-F238E27FC236}">
              <a16:creationId xmlns:a16="http://schemas.microsoft.com/office/drawing/2014/main" id="{BD8E9969-C53A-33DB-C63D-6B35F683D5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218" t="5095" r="10481" b="50691"/>
        <a:stretch/>
      </xdr:blipFill>
      <xdr:spPr>
        <a:xfrm>
          <a:off x="18107527" y="33728525"/>
          <a:ext cx="541421" cy="812133"/>
        </a:xfrm>
        <a:prstGeom prst="rect">
          <a:avLst/>
        </a:prstGeom>
      </xdr:spPr>
    </xdr:pic>
    <xdr:clientData/>
  </xdr:twoCellAnchor>
  <xdr:twoCellAnchor editAs="oneCell">
    <xdr:from>
      <xdr:col>29</xdr:col>
      <xdr:colOff>40105</xdr:colOff>
      <xdr:row>55</xdr:row>
      <xdr:rowOff>50130</xdr:rowOff>
    </xdr:from>
    <xdr:to>
      <xdr:col>29</xdr:col>
      <xdr:colOff>581526</xdr:colOff>
      <xdr:row>55</xdr:row>
      <xdr:rowOff>862263</xdr:rowOff>
    </xdr:to>
    <xdr:pic>
      <xdr:nvPicPr>
        <xdr:cNvPr id="207" name="图片 206">
          <a:extLst>
            <a:ext uri="{FF2B5EF4-FFF2-40B4-BE49-F238E27FC236}">
              <a16:creationId xmlns:a16="http://schemas.microsoft.com/office/drawing/2014/main" id="{3F8DFADB-2D05-26DB-031A-7931C2CE2C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674" t="49855" r="9025" b="5931"/>
        <a:stretch/>
      </xdr:blipFill>
      <xdr:spPr>
        <a:xfrm>
          <a:off x="18107526" y="34630893"/>
          <a:ext cx="541421" cy="812133"/>
        </a:xfrm>
        <a:prstGeom prst="rect">
          <a:avLst/>
        </a:prstGeom>
      </xdr:spPr>
    </xdr:pic>
    <xdr:clientData/>
  </xdr:twoCellAnchor>
  <xdr:twoCellAnchor editAs="oneCell">
    <xdr:from>
      <xdr:col>29</xdr:col>
      <xdr:colOff>40105</xdr:colOff>
      <xdr:row>56</xdr:row>
      <xdr:rowOff>50130</xdr:rowOff>
    </xdr:from>
    <xdr:to>
      <xdr:col>29</xdr:col>
      <xdr:colOff>581526</xdr:colOff>
      <xdr:row>56</xdr:row>
      <xdr:rowOff>862263</xdr:rowOff>
    </xdr:to>
    <xdr:pic>
      <xdr:nvPicPr>
        <xdr:cNvPr id="208" name="图片 207">
          <a:extLst>
            <a:ext uri="{FF2B5EF4-FFF2-40B4-BE49-F238E27FC236}">
              <a16:creationId xmlns:a16="http://schemas.microsoft.com/office/drawing/2014/main" id="{238C54E3-4A9F-C8EF-D13B-8A8778BA3F0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90" t="51492" r="50509" b="4294"/>
        <a:stretch/>
      </xdr:blipFill>
      <xdr:spPr>
        <a:xfrm>
          <a:off x="18107526" y="35533262"/>
          <a:ext cx="541421" cy="812133"/>
        </a:xfrm>
        <a:prstGeom prst="rect">
          <a:avLst/>
        </a:prstGeom>
      </xdr:spPr>
    </xdr:pic>
    <xdr:clientData/>
  </xdr:twoCellAnchor>
  <xdr:twoCellAnchor editAs="oneCell">
    <xdr:from>
      <xdr:col>20</xdr:col>
      <xdr:colOff>50132</xdr:colOff>
      <xdr:row>53</xdr:row>
      <xdr:rowOff>40107</xdr:rowOff>
    </xdr:from>
    <xdr:to>
      <xdr:col>20</xdr:col>
      <xdr:colOff>581656</xdr:colOff>
      <xdr:row>53</xdr:row>
      <xdr:rowOff>872291</xdr:rowOff>
    </xdr:to>
    <xdr:pic>
      <xdr:nvPicPr>
        <xdr:cNvPr id="210" name="图片 209">
          <a:extLst>
            <a:ext uri="{FF2B5EF4-FFF2-40B4-BE49-F238E27FC236}">
              <a16:creationId xmlns:a16="http://schemas.microsoft.com/office/drawing/2014/main" id="{2B9607BC-8B39-EBE2-9A22-83FF87C651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211" t="6789" r="63759" b="50006"/>
        <a:stretch/>
      </xdr:blipFill>
      <xdr:spPr>
        <a:xfrm>
          <a:off x="12482764" y="32816133"/>
          <a:ext cx="531524" cy="832184"/>
        </a:xfrm>
        <a:prstGeom prst="rect">
          <a:avLst/>
        </a:prstGeom>
      </xdr:spPr>
    </xdr:pic>
    <xdr:clientData/>
  </xdr:twoCellAnchor>
  <xdr:twoCellAnchor editAs="oneCell">
    <xdr:from>
      <xdr:col>20</xdr:col>
      <xdr:colOff>50132</xdr:colOff>
      <xdr:row>54</xdr:row>
      <xdr:rowOff>40106</xdr:rowOff>
    </xdr:from>
    <xdr:to>
      <xdr:col>20</xdr:col>
      <xdr:colOff>581656</xdr:colOff>
      <xdr:row>54</xdr:row>
      <xdr:rowOff>872290</xdr:rowOff>
    </xdr:to>
    <xdr:pic>
      <xdr:nvPicPr>
        <xdr:cNvPr id="211" name="图片 210">
          <a:extLst>
            <a:ext uri="{FF2B5EF4-FFF2-40B4-BE49-F238E27FC236}">
              <a16:creationId xmlns:a16="http://schemas.microsoft.com/office/drawing/2014/main" id="{4439A43A-7771-D45E-B2C6-613483B9AA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292" t="4186" r="34678" b="52609"/>
        <a:stretch/>
      </xdr:blipFill>
      <xdr:spPr>
        <a:xfrm>
          <a:off x="12482764" y="33718501"/>
          <a:ext cx="531524" cy="832184"/>
        </a:xfrm>
        <a:prstGeom prst="rect">
          <a:avLst/>
        </a:prstGeom>
      </xdr:spPr>
    </xdr:pic>
    <xdr:clientData/>
  </xdr:twoCellAnchor>
  <xdr:twoCellAnchor editAs="oneCell">
    <xdr:from>
      <xdr:col>20</xdr:col>
      <xdr:colOff>50132</xdr:colOff>
      <xdr:row>55</xdr:row>
      <xdr:rowOff>40107</xdr:rowOff>
    </xdr:from>
    <xdr:to>
      <xdr:col>20</xdr:col>
      <xdr:colOff>581656</xdr:colOff>
      <xdr:row>55</xdr:row>
      <xdr:rowOff>872291</xdr:rowOff>
    </xdr:to>
    <xdr:pic>
      <xdr:nvPicPr>
        <xdr:cNvPr id="212" name="图片 211">
          <a:extLst>
            <a:ext uri="{FF2B5EF4-FFF2-40B4-BE49-F238E27FC236}">
              <a16:creationId xmlns:a16="http://schemas.microsoft.com/office/drawing/2014/main" id="{100F64D5-D500-CB20-11AC-2A30FD8125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901" t="3666" r="5069" b="53129"/>
        <a:stretch/>
      </xdr:blipFill>
      <xdr:spPr>
        <a:xfrm>
          <a:off x="12482764" y="34620870"/>
          <a:ext cx="531524" cy="832184"/>
        </a:xfrm>
        <a:prstGeom prst="rect">
          <a:avLst/>
        </a:prstGeom>
      </xdr:spPr>
    </xdr:pic>
    <xdr:clientData/>
  </xdr:twoCellAnchor>
  <xdr:twoCellAnchor editAs="oneCell">
    <xdr:from>
      <xdr:col>20</xdr:col>
      <xdr:colOff>50132</xdr:colOff>
      <xdr:row>56</xdr:row>
      <xdr:rowOff>40106</xdr:rowOff>
    </xdr:from>
    <xdr:to>
      <xdr:col>20</xdr:col>
      <xdr:colOff>581656</xdr:colOff>
      <xdr:row>56</xdr:row>
      <xdr:rowOff>872290</xdr:rowOff>
    </xdr:to>
    <xdr:pic>
      <xdr:nvPicPr>
        <xdr:cNvPr id="213" name="图片 212">
          <a:extLst>
            <a:ext uri="{FF2B5EF4-FFF2-40B4-BE49-F238E27FC236}">
              <a16:creationId xmlns:a16="http://schemas.microsoft.com/office/drawing/2014/main" id="{21783615-A9C9-AAD2-9350-882B79A6F8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67" t="49473" r="66403" b="7322"/>
        <a:stretch/>
      </xdr:blipFill>
      <xdr:spPr>
        <a:xfrm>
          <a:off x="12482764" y="35523238"/>
          <a:ext cx="531524" cy="832184"/>
        </a:xfrm>
        <a:prstGeom prst="rect">
          <a:avLst/>
        </a:prstGeom>
      </xdr:spPr>
    </xdr:pic>
    <xdr:clientData/>
  </xdr:twoCellAnchor>
  <xdr:twoCellAnchor editAs="oneCell">
    <xdr:from>
      <xdr:col>20</xdr:col>
      <xdr:colOff>50132</xdr:colOff>
      <xdr:row>57</xdr:row>
      <xdr:rowOff>40107</xdr:rowOff>
    </xdr:from>
    <xdr:to>
      <xdr:col>20</xdr:col>
      <xdr:colOff>581656</xdr:colOff>
      <xdr:row>57</xdr:row>
      <xdr:rowOff>872291</xdr:rowOff>
    </xdr:to>
    <xdr:pic>
      <xdr:nvPicPr>
        <xdr:cNvPr id="214" name="图片 213">
          <a:extLst>
            <a:ext uri="{FF2B5EF4-FFF2-40B4-BE49-F238E27FC236}">
              <a16:creationId xmlns:a16="http://schemas.microsoft.com/office/drawing/2014/main" id="{7E8E323B-BDBC-FF43-7212-F69191F7CF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234" t="51035" r="35736" b="5760"/>
        <a:stretch/>
      </xdr:blipFill>
      <xdr:spPr>
        <a:xfrm>
          <a:off x="12482764" y="36425607"/>
          <a:ext cx="531524" cy="832184"/>
        </a:xfrm>
        <a:prstGeom prst="rect">
          <a:avLst/>
        </a:prstGeom>
      </xdr:spPr>
    </xdr:pic>
    <xdr:clientData/>
  </xdr:twoCellAnchor>
  <xdr:twoCellAnchor editAs="oneCell">
    <xdr:from>
      <xdr:col>20</xdr:col>
      <xdr:colOff>50132</xdr:colOff>
      <xdr:row>58</xdr:row>
      <xdr:rowOff>40107</xdr:rowOff>
    </xdr:from>
    <xdr:to>
      <xdr:col>20</xdr:col>
      <xdr:colOff>581656</xdr:colOff>
      <xdr:row>58</xdr:row>
      <xdr:rowOff>872291</xdr:rowOff>
    </xdr:to>
    <xdr:pic>
      <xdr:nvPicPr>
        <xdr:cNvPr id="215" name="图片 214">
          <a:extLst>
            <a:ext uri="{FF2B5EF4-FFF2-40B4-BE49-F238E27FC236}">
              <a16:creationId xmlns:a16="http://schemas.microsoft.com/office/drawing/2014/main" id="{62DA638E-41B5-595A-6E96-00FCC2BAE3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372" t="52076" r="5598" b="4719"/>
        <a:stretch/>
      </xdr:blipFill>
      <xdr:spPr>
        <a:xfrm>
          <a:off x="12482764" y="37327975"/>
          <a:ext cx="531524" cy="832184"/>
        </a:xfrm>
        <a:prstGeom prst="rect">
          <a:avLst/>
        </a:prstGeom>
      </xdr:spPr>
    </xdr:pic>
    <xdr:clientData/>
  </xdr:twoCellAnchor>
  <xdr:twoCellAnchor editAs="oneCell">
    <xdr:from>
      <xdr:col>11</xdr:col>
      <xdr:colOff>40105</xdr:colOff>
      <xdr:row>63</xdr:row>
      <xdr:rowOff>40105</xdr:rowOff>
    </xdr:from>
    <xdr:to>
      <xdr:col>11</xdr:col>
      <xdr:colOff>594168</xdr:colOff>
      <xdr:row>63</xdr:row>
      <xdr:rowOff>862263</xdr:rowOff>
    </xdr:to>
    <xdr:pic>
      <xdr:nvPicPr>
        <xdr:cNvPr id="217" name="图片 216">
          <a:extLst>
            <a:ext uri="{FF2B5EF4-FFF2-40B4-BE49-F238E27FC236}">
              <a16:creationId xmlns:a16="http://schemas.microsoft.com/office/drawing/2014/main" id="{A5E42369-FDD2-F587-C1F5-9645C33427E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699" t="3726" r="25818" b="53430"/>
        <a:stretch/>
      </xdr:blipFill>
      <xdr:spPr>
        <a:xfrm>
          <a:off x="6878052" y="38932184"/>
          <a:ext cx="554063" cy="822158"/>
        </a:xfrm>
        <a:prstGeom prst="rect">
          <a:avLst/>
        </a:prstGeom>
      </xdr:spPr>
    </xdr:pic>
    <xdr:clientData/>
  </xdr:twoCellAnchor>
  <xdr:twoCellAnchor editAs="oneCell">
    <xdr:from>
      <xdr:col>20</xdr:col>
      <xdr:colOff>50132</xdr:colOff>
      <xdr:row>63</xdr:row>
      <xdr:rowOff>40106</xdr:rowOff>
    </xdr:from>
    <xdr:to>
      <xdr:col>20</xdr:col>
      <xdr:colOff>581526</xdr:colOff>
      <xdr:row>63</xdr:row>
      <xdr:rowOff>845792</xdr:rowOff>
    </xdr:to>
    <xdr:pic>
      <xdr:nvPicPr>
        <xdr:cNvPr id="219" name="图片 218">
          <a:extLst>
            <a:ext uri="{FF2B5EF4-FFF2-40B4-BE49-F238E27FC236}">
              <a16:creationId xmlns:a16="http://schemas.microsoft.com/office/drawing/2014/main" id="{B275CA43-5619-60CA-D4FB-2C36719171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11" t="29024" r="73068" b="36528"/>
        <a:stretch/>
      </xdr:blipFill>
      <xdr:spPr>
        <a:xfrm>
          <a:off x="12482764" y="38932185"/>
          <a:ext cx="531394" cy="805686"/>
        </a:xfrm>
        <a:prstGeom prst="rect">
          <a:avLst/>
        </a:prstGeom>
      </xdr:spPr>
    </xdr:pic>
    <xdr:clientData/>
  </xdr:twoCellAnchor>
  <xdr:twoCellAnchor editAs="oneCell">
    <xdr:from>
      <xdr:col>29</xdr:col>
      <xdr:colOff>50133</xdr:colOff>
      <xdr:row>63</xdr:row>
      <xdr:rowOff>40106</xdr:rowOff>
    </xdr:from>
    <xdr:to>
      <xdr:col>29</xdr:col>
      <xdr:colOff>583251</xdr:colOff>
      <xdr:row>63</xdr:row>
      <xdr:rowOff>852238</xdr:rowOff>
    </xdr:to>
    <xdr:pic>
      <xdr:nvPicPr>
        <xdr:cNvPr id="221" name="图片 220">
          <a:extLst>
            <a:ext uri="{FF2B5EF4-FFF2-40B4-BE49-F238E27FC236}">
              <a16:creationId xmlns:a16="http://schemas.microsoft.com/office/drawing/2014/main" id="{CCB253DD-3E59-C1DD-0CC7-97BDDF7A56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26" t="1984" r="50215" b="52343"/>
        <a:stretch/>
      </xdr:blipFill>
      <xdr:spPr>
        <a:xfrm>
          <a:off x="18117554" y="38932185"/>
          <a:ext cx="533118" cy="812132"/>
        </a:xfrm>
        <a:prstGeom prst="rect">
          <a:avLst/>
        </a:prstGeom>
      </xdr:spPr>
    </xdr:pic>
    <xdr:clientData/>
  </xdr:twoCellAnchor>
  <xdr:twoCellAnchor editAs="oneCell">
    <xdr:from>
      <xdr:col>29</xdr:col>
      <xdr:colOff>50133</xdr:colOff>
      <xdr:row>64</xdr:row>
      <xdr:rowOff>50131</xdr:rowOff>
    </xdr:from>
    <xdr:to>
      <xdr:col>29</xdr:col>
      <xdr:colOff>583251</xdr:colOff>
      <xdr:row>64</xdr:row>
      <xdr:rowOff>862263</xdr:rowOff>
    </xdr:to>
    <xdr:pic>
      <xdr:nvPicPr>
        <xdr:cNvPr id="224" name="图片 223">
          <a:extLst>
            <a:ext uri="{FF2B5EF4-FFF2-40B4-BE49-F238E27FC236}">
              <a16:creationId xmlns:a16="http://schemas.microsoft.com/office/drawing/2014/main" id="{91297DAF-B4CB-1EC5-7E17-4DED987B84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5302" t="3112" r="1739" b="51215"/>
        <a:stretch/>
      </xdr:blipFill>
      <xdr:spPr>
        <a:xfrm>
          <a:off x="18117554" y="39824526"/>
          <a:ext cx="533118" cy="812132"/>
        </a:xfrm>
        <a:prstGeom prst="rect">
          <a:avLst/>
        </a:prstGeom>
      </xdr:spPr>
    </xdr:pic>
    <xdr:clientData/>
  </xdr:twoCellAnchor>
  <xdr:twoCellAnchor editAs="oneCell">
    <xdr:from>
      <xdr:col>29</xdr:col>
      <xdr:colOff>50133</xdr:colOff>
      <xdr:row>65</xdr:row>
      <xdr:rowOff>60159</xdr:rowOff>
    </xdr:from>
    <xdr:to>
      <xdr:col>29</xdr:col>
      <xdr:colOff>583251</xdr:colOff>
      <xdr:row>65</xdr:row>
      <xdr:rowOff>872291</xdr:rowOff>
    </xdr:to>
    <xdr:pic>
      <xdr:nvPicPr>
        <xdr:cNvPr id="225" name="图片 224">
          <a:extLst>
            <a:ext uri="{FF2B5EF4-FFF2-40B4-BE49-F238E27FC236}">
              <a16:creationId xmlns:a16="http://schemas.microsoft.com/office/drawing/2014/main" id="{F3E03818-FF21-5A68-4BC8-694F190B37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50" t="49912" r="47791" b="4415"/>
        <a:stretch/>
      </xdr:blipFill>
      <xdr:spPr>
        <a:xfrm>
          <a:off x="18117554" y="40736922"/>
          <a:ext cx="533118" cy="812132"/>
        </a:xfrm>
        <a:prstGeom prst="rect">
          <a:avLst/>
        </a:prstGeom>
      </xdr:spPr>
    </xdr:pic>
    <xdr:clientData/>
  </xdr:twoCellAnchor>
  <xdr:twoCellAnchor editAs="oneCell">
    <xdr:from>
      <xdr:col>29</xdr:col>
      <xdr:colOff>50133</xdr:colOff>
      <xdr:row>66</xdr:row>
      <xdr:rowOff>50131</xdr:rowOff>
    </xdr:from>
    <xdr:to>
      <xdr:col>29</xdr:col>
      <xdr:colOff>583251</xdr:colOff>
      <xdr:row>66</xdr:row>
      <xdr:rowOff>862263</xdr:rowOff>
    </xdr:to>
    <xdr:pic>
      <xdr:nvPicPr>
        <xdr:cNvPr id="226" name="图片 225">
          <a:extLst>
            <a:ext uri="{FF2B5EF4-FFF2-40B4-BE49-F238E27FC236}">
              <a16:creationId xmlns:a16="http://schemas.microsoft.com/office/drawing/2014/main" id="{CA23A93E-7D2B-BA0B-4C8F-B6F8377B0E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494" t="51040" r="2547" b="3287"/>
        <a:stretch/>
      </xdr:blipFill>
      <xdr:spPr>
        <a:xfrm>
          <a:off x="18117554" y="41629263"/>
          <a:ext cx="533118" cy="812132"/>
        </a:xfrm>
        <a:prstGeom prst="rect">
          <a:avLst/>
        </a:prstGeom>
      </xdr:spPr>
    </xdr:pic>
    <xdr:clientData/>
  </xdr:twoCellAnchor>
  <xdr:twoCellAnchor editAs="oneCell">
    <xdr:from>
      <xdr:col>20</xdr:col>
      <xdr:colOff>50132</xdr:colOff>
      <xdr:row>64</xdr:row>
      <xdr:rowOff>50132</xdr:rowOff>
    </xdr:from>
    <xdr:to>
      <xdr:col>20</xdr:col>
      <xdr:colOff>581526</xdr:colOff>
      <xdr:row>64</xdr:row>
      <xdr:rowOff>855818</xdr:rowOff>
    </xdr:to>
    <xdr:pic>
      <xdr:nvPicPr>
        <xdr:cNvPr id="227" name="图片 226">
          <a:extLst>
            <a:ext uri="{FF2B5EF4-FFF2-40B4-BE49-F238E27FC236}">
              <a16:creationId xmlns:a16="http://schemas.microsoft.com/office/drawing/2014/main" id="{30F2FD61-F630-F725-516D-1B3D572CDB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932" t="28595" r="50347" b="36957"/>
        <a:stretch/>
      </xdr:blipFill>
      <xdr:spPr>
        <a:xfrm>
          <a:off x="12482764" y="39824527"/>
          <a:ext cx="531394" cy="805686"/>
        </a:xfrm>
        <a:prstGeom prst="rect">
          <a:avLst/>
        </a:prstGeom>
      </xdr:spPr>
    </xdr:pic>
    <xdr:clientData/>
  </xdr:twoCellAnchor>
  <xdr:twoCellAnchor editAs="oneCell">
    <xdr:from>
      <xdr:col>20</xdr:col>
      <xdr:colOff>50132</xdr:colOff>
      <xdr:row>65</xdr:row>
      <xdr:rowOff>60157</xdr:rowOff>
    </xdr:from>
    <xdr:to>
      <xdr:col>20</xdr:col>
      <xdr:colOff>581526</xdr:colOff>
      <xdr:row>65</xdr:row>
      <xdr:rowOff>865843</xdr:rowOff>
    </xdr:to>
    <xdr:pic>
      <xdr:nvPicPr>
        <xdr:cNvPr id="228" name="图片 227">
          <a:extLst>
            <a:ext uri="{FF2B5EF4-FFF2-40B4-BE49-F238E27FC236}">
              <a16:creationId xmlns:a16="http://schemas.microsoft.com/office/drawing/2014/main" id="{DED5BAA5-A055-76E6-3E79-CA7FE01EF7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653" t="29024" r="27626" b="36528"/>
        <a:stretch/>
      </xdr:blipFill>
      <xdr:spPr>
        <a:xfrm>
          <a:off x="12482764" y="40736920"/>
          <a:ext cx="531394" cy="805686"/>
        </a:xfrm>
        <a:prstGeom prst="rect">
          <a:avLst/>
        </a:prstGeom>
      </xdr:spPr>
    </xdr:pic>
    <xdr:clientData/>
  </xdr:twoCellAnchor>
  <xdr:twoCellAnchor editAs="oneCell">
    <xdr:from>
      <xdr:col>20</xdr:col>
      <xdr:colOff>50132</xdr:colOff>
      <xdr:row>66</xdr:row>
      <xdr:rowOff>50130</xdr:rowOff>
    </xdr:from>
    <xdr:to>
      <xdr:col>20</xdr:col>
      <xdr:colOff>581526</xdr:colOff>
      <xdr:row>66</xdr:row>
      <xdr:rowOff>855816</xdr:rowOff>
    </xdr:to>
    <xdr:pic>
      <xdr:nvPicPr>
        <xdr:cNvPr id="229" name="图片 228">
          <a:extLst>
            <a:ext uri="{FF2B5EF4-FFF2-40B4-BE49-F238E27FC236}">
              <a16:creationId xmlns:a16="http://schemas.microsoft.com/office/drawing/2014/main" id="{3584C29C-B003-2C5A-2CB8-4CD2FAFC07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088" t="29452" r="6191" b="36100"/>
        <a:stretch/>
      </xdr:blipFill>
      <xdr:spPr>
        <a:xfrm>
          <a:off x="12482764" y="41629262"/>
          <a:ext cx="531394" cy="805686"/>
        </a:xfrm>
        <a:prstGeom prst="rect">
          <a:avLst/>
        </a:prstGeom>
      </xdr:spPr>
    </xdr:pic>
    <xdr:clientData/>
  </xdr:twoCellAnchor>
  <xdr:twoCellAnchor editAs="oneCell">
    <xdr:from>
      <xdr:col>11</xdr:col>
      <xdr:colOff>40105</xdr:colOff>
      <xdr:row>64</xdr:row>
      <xdr:rowOff>40103</xdr:rowOff>
    </xdr:from>
    <xdr:to>
      <xdr:col>11</xdr:col>
      <xdr:colOff>594168</xdr:colOff>
      <xdr:row>64</xdr:row>
      <xdr:rowOff>862261</xdr:rowOff>
    </xdr:to>
    <xdr:pic>
      <xdr:nvPicPr>
        <xdr:cNvPr id="230" name="图片 229">
          <a:extLst>
            <a:ext uri="{FF2B5EF4-FFF2-40B4-BE49-F238E27FC236}">
              <a16:creationId xmlns:a16="http://schemas.microsoft.com/office/drawing/2014/main" id="{4E7F8AEE-B75D-5D78-E29D-822B98C2DE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74" t="5294" r="51043" b="51862"/>
        <a:stretch/>
      </xdr:blipFill>
      <xdr:spPr>
        <a:xfrm>
          <a:off x="6878052" y="39814498"/>
          <a:ext cx="554063" cy="822158"/>
        </a:xfrm>
        <a:prstGeom prst="rect">
          <a:avLst/>
        </a:prstGeom>
      </xdr:spPr>
    </xdr:pic>
    <xdr:clientData/>
  </xdr:twoCellAnchor>
  <xdr:twoCellAnchor editAs="oneCell">
    <xdr:from>
      <xdr:col>11</xdr:col>
      <xdr:colOff>40105</xdr:colOff>
      <xdr:row>65</xdr:row>
      <xdr:rowOff>40104</xdr:rowOff>
    </xdr:from>
    <xdr:to>
      <xdr:col>11</xdr:col>
      <xdr:colOff>594168</xdr:colOff>
      <xdr:row>65</xdr:row>
      <xdr:rowOff>862262</xdr:rowOff>
    </xdr:to>
    <xdr:pic>
      <xdr:nvPicPr>
        <xdr:cNvPr id="231" name="图片 230">
          <a:extLst>
            <a:ext uri="{FF2B5EF4-FFF2-40B4-BE49-F238E27FC236}">
              <a16:creationId xmlns:a16="http://schemas.microsoft.com/office/drawing/2014/main" id="{E60BD2EE-66C0-EDD8-D659-EEF7CB0CDA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75" t="49705" r="51042" b="7451"/>
        <a:stretch/>
      </xdr:blipFill>
      <xdr:spPr>
        <a:xfrm>
          <a:off x="6878052" y="40716867"/>
          <a:ext cx="554063" cy="822158"/>
        </a:xfrm>
        <a:prstGeom prst="rect">
          <a:avLst/>
        </a:prstGeom>
      </xdr:spPr>
    </xdr:pic>
    <xdr:clientData/>
  </xdr:twoCellAnchor>
  <xdr:twoCellAnchor editAs="oneCell">
    <xdr:from>
      <xdr:col>11</xdr:col>
      <xdr:colOff>40105</xdr:colOff>
      <xdr:row>66</xdr:row>
      <xdr:rowOff>40101</xdr:rowOff>
    </xdr:from>
    <xdr:to>
      <xdr:col>11</xdr:col>
      <xdr:colOff>594168</xdr:colOff>
      <xdr:row>66</xdr:row>
      <xdr:rowOff>862259</xdr:rowOff>
    </xdr:to>
    <xdr:pic>
      <xdr:nvPicPr>
        <xdr:cNvPr id="232" name="图片 231">
          <a:extLst>
            <a:ext uri="{FF2B5EF4-FFF2-40B4-BE49-F238E27FC236}">
              <a16:creationId xmlns:a16="http://schemas.microsoft.com/office/drawing/2014/main" id="{82B48134-32AF-A138-DABF-669BABECCC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478" t="49705" r="27039" b="7451"/>
        <a:stretch/>
      </xdr:blipFill>
      <xdr:spPr>
        <a:xfrm>
          <a:off x="6878052" y="41619233"/>
          <a:ext cx="554063" cy="822158"/>
        </a:xfrm>
        <a:prstGeom prst="rect">
          <a:avLst/>
        </a:prstGeom>
      </xdr:spPr>
    </xdr:pic>
    <xdr:clientData/>
  </xdr:twoCellAnchor>
  <xdr:twoCellAnchor editAs="oneCell">
    <xdr:from>
      <xdr:col>2</xdr:col>
      <xdr:colOff>50132</xdr:colOff>
      <xdr:row>66</xdr:row>
      <xdr:rowOff>40106</xdr:rowOff>
    </xdr:from>
    <xdr:to>
      <xdr:col>2</xdr:col>
      <xdr:colOff>584183</xdr:colOff>
      <xdr:row>66</xdr:row>
      <xdr:rowOff>862264</xdr:rowOff>
    </xdr:to>
    <xdr:pic>
      <xdr:nvPicPr>
        <xdr:cNvPr id="234" name="图片 233">
          <a:extLst>
            <a:ext uri="{FF2B5EF4-FFF2-40B4-BE49-F238E27FC236}">
              <a16:creationId xmlns:a16="http://schemas.microsoft.com/office/drawing/2014/main" id="{0D40EEE7-AE20-3F76-02F6-1374BDCDB1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90" t="2342" r="51540" b="51991"/>
        <a:stretch/>
      </xdr:blipFill>
      <xdr:spPr>
        <a:xfrm>
          <a:off x="1293395" y="41619238"/>
          <a:ext cx="534051" cy="822158"/>
        </a:xfrm>
        <a:prstGeom prst="rect">
          <a:avLst/>
        </a:prstGeom>
      </xdr:spPr>
    </xdr:pic>
    <xdr:clientData/>
  </xdr:twoCellAnchor>
  <xdr:twoCellAnchor editAs="oneCell">
    <xdr:from>
      <xdr:col>2</xdr:col>
      <xdr:colOff>50132</xdr:colOff>
      <xdr:row>65</xdr:row>
      <xdr:rowOff>50131</xdr:rowOff>
    </xdr:from>
    <xdr:to>
      <xdr:col>2</xdr:col>
      <xdr:colOff>584183</xdr:colOff>
      <xdr:row>65</xdr:row>
      <xdr:rowOff>872289</xdr:rowOff>
    </xdr:to>
    <xdr:pic>
      <xdr:nvPicPr>
        <xdr:cNvPr id="235" name="图片 234">
          <a:extLst>
            <a:ext uri="{FF2B5EF4-FFF2-40B4-BE49-F238E27FC236}">
              <a16:creationId xmlns:a16="http://schemas.microsoft.com/office/drawing/2014/main" id="{014BDC67-83C2-8351-4E6E-851EDD0A67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020" t="49123" r="10410" b="5210"/>
        <a:stretch/>
      </xdr:blipFill>
      <xdr:spPr>
        <a:xfrm>
          <a:off x="1293395" y="40726894"/>
          <a:ext cx="534051" cy="822158"/>
        </a:xfrm>
        <a:prstGeom prst="rect">
          <a:avLst/>
        </a:prstGeom>
      </xdr:spPr>
    </xdr:pic>
    <xdr:clientData/>
  </xdr:twoCellAnchor>
  <xdr:twoCellAnchor editAs="oneCell">
    <xdr:from>
      <xdr:col>2</xdr:col>
      <xdr:colOff>50132</xdr:colOff>
      <xdr:row>64</xdr:row>
      <xdr:rowOff>50133</xdr:rowOff>
    </xdr:from>
    <xdr:to>
      <xdr:col>2</xdr:col>
      <xdr:colOff>584183</xdr:colOff>
      <xdr:row>64</xdr:row>
      <xdr:rowOff>872291</xdr:rowOff>
    </xdr:to>
    <xdr:pic>
      <xdr:nvPicPr>
        <xdr:cNvPr id="236" name="图片 235">
          <a:extLst>
            <a:ext uri="{FF2B5EF4-FFF2-40B4-BE49-F238E27FC236}">
              <a16:creationId xmlns:a16="http://schemas.microsoft.com/office/drawing/2014/main" id="{FB12DD93-5C2A-449E-1BF3-118643C0C0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605" t="48566" r="53825" b="5767"/>
        <a:stretch/>
      </xdr:blipFill>
      <xdr:spPr>
        <a:xfrm>
          <a:off x="1293395" y="39824528"/>
          <a:ext cx="534051" cy="822158"/>
        </a:xfrm>
        <a:prstGeom prst="rect">
          <a:avLst/>
        </a:prstGeom>
      </xdr:spPr>
    </xdr:pic>
    <xdr:clientData/>
  </xdr:twoCellAnchor>
  <xdr:twoCellAnchor editAs="oneCell">
    <xdr:from>
      <xdr:col>2</xdr:col>
      <xdr:colOff>50132</xdr:colOff>
      <xdr:row>63</xdr:row>
      <xdr:rowOff>40105</xdr:rowOff>
    </xdr:from>
    <xdr:to>
      <xdr:col>2</xdr:col>
      <xdr:colOff>584183</xdr:colOff>
      <xdr:row>63</xdr:row>
      <xdr:rowOff>862263</xdr:rowOff>
    </xdr:to>
    <xdr:pic>
      <xdr:nvPicPr>
        <xdr:cNvPr id="237" name="图片 236">
          <a:extLst>
            <a:ext uri="{FF2B5EF4-FFF2-40B4-BE49-F238E27FC236}">
              <a16:creationId xmlns:a16="http://schemas.microsoft.com/office/drawing/2014/main" id="{87CAA815-2A27-CDEF-0871-66C5F6F49B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305" t="671" r="8125" b="53662"/>
        <a:stretch/>
      </xdr:blipFill>
      <xdr:spPr>
        <a:xfrm>
          <a:off x="1293395" y="38932184"/>
          <a:ext cx="534051" cy="82215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T90"/>
  <sheetViews>
    <sheetView tabSelected="1" topLeftCell="A80" zoomScale="82" zoomScaleNormal="82" workbookViewId="0">
      <selection activeCell="B91" sqref="B91"/>
    </sheetView>
  </sheetViews>
  <sheetFormatPr defaultColWidth="9" defaultRowHeight="13.8" x14ac:dyDescent="0.25"/>
  <cols>
    <col min="23" max="23" width="8.88671875" customWidth="1"/>
    <col min="24" max="24" width="9.77734375" customWidth="1"/>
    <col min="39" max="39" width="15.21875" customWidth="1"/>
  </cols>
  <sheetData>
    <row r="1" spans="1:45" ht="14.4" x14ac:dyDescent="0.25">
      <c r="A1" s="1"/>
      <c r="B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2" t="s">
        <v>5</v>
      </c>
      <c r="J1" s="1" t="s">
        <v>6</v>
      </c>
      <c r="K1" s="1" t="s">
        <v>0</v>
      </c>
      <c r="L1" s="1" t="s">
        <v>1</v>
      </c>
      <c r="M1" s="1" t="s">
        <v>2</v>
      </c>
      <c r="N1" s="1" t="s">
        <v>3</v>
      </c>
      <c r="O1" s="1" t="s">
        <v>4</v>
      </c>
      <c r="P1" s="2" t="s">
        <v>5</v>
      </c>
      <c r="S1" s="1"/>
      <c r="T1" s="1" t="s">
        <v>0</v>
      </c>
      <c r="U1" s="1" t="s">
        <v>1</v>
      </c>
      <c r="V1" s="1" t="s">
        <v>2</v>
      </c>
      <c r="W1" s="1" t="s">
        <v>3</v>
      </c>
      <c r="X1" s="1" t="s">
        <v>4</v>
      </c>
      <c r="Y1" s="2" t="s">
        <v>5</v>
      </c>
      <c r="AB1" s="1"/>
      <c r="AC1" s="1" t="s">
        <v>0</v>
      </c>
      <c r="AD1" s="1" t="s">
        <v>1</v>
      </c>
      <c r="AE1" s="1" t="s">
        <v>2</v>
      </c>
      <c r="AF1" s="1" t="s">
        <v>3</v>
      </c>
      <c r="AG1" s="1" t="s">
        <v>4</v>
      </c>
      <c r="AH1" s="2" t="s">
        <v>5</v>
      </c>
      <c r="AK1" s="1" t="s">
        <v>7</v>
      </c>
      <c r="AL1" s="1" t="s">
        <v>0</v>
      </c>
      <c r="AM1" s="1" t="s">
        <v>1</v>
      </c>
      <c r="AN1" s="1" t="s">
        <v>2</v>
      </c>
      <c r="AO1" s="1" t="s">
        <v>2</v>
      </c>
      <c r="AP1" s="1" t="s">
        <v>3</v>
      </c>
      <c r="AQ1" s="1" t="s">
        <v>3</v>
      </c>
      <c r="AR1" s="1" t="s">
        <v>4</v>
      </c>
      <c r="AS1" s="2" t="s">
        <v>5</v>
      </c>
    </row>
    <row r="2" spans="1:45" ht="70.8" customHeight="1" x14ac:dyDescent="0.25">
      <c r="A2" s="6" t="s">
        <v>8</v>
      </c>
      <c r="B2" s="3">
        <v>67.7</v>
      </c>
      <c r="C2" s="3"/>
      <c r="D2" s="3">
        <v>0</v>
      </c>
      <c r="E2" s="3">
        <v>20</v>
      </c>
      <c r="F2" s="3">
        <f>SUM(D2+E2)</f>
        <v>20</v>
      </c>
      <c r="G2" s="3">
        <f>SUM(F2-B2)</f>
        <v>-47.7</v>
      </c>
      <c r="J2" s="6" t="s">
        <v>9</v>
      </c>
      <c r="K2" s="3">
        <v>75</v>
      </c>
      <c r="L2" s="3"/>
      <c r="M2" s="3">
        <v>18</v>
      </c>
      <c r="N2" s="3">
        <v>25</v>
      </c>
      <c r="O2" s="3">
        <f>SUM(M2+N2)</f>
        <v>43</v>
      </c>
      <c r="P2" s="3">
        <f>SUM(O2-K2)</f>
        <v>-32</v>
      </c>
      <c r="S2" s="10" t="s">
        <v>10</v>
      </c>
      <c r="T2" s="3">
        <v>83.7</v>
      </c>
      <c r="U2" s="3"/>
      <c r="V2" s="3">
        <v>0</v>
      </c>
      <c r="W2" s="3">
        <v>56.7</v>
      </c>
      <c r="X2" s="3">
        <f>SUM(V2+W2)</f>
        <v>56.7</v>
      </c>
      <c r="Y2" s="3">
        <f>SUM(X2-T2)</f>
        <v>-27</v>
      </c>
      <c r="AB2" s="6" t="s">
        <v>11</v>
      </c>
      <c r="AC2" s="3">
        <v>80.5</v>
      </c>
      <c r="AD2" s="3"/>
      <c r="AE2" s="3">
        <v>0</v>
      </c>
      <c r="AF2" s="3">
        <v>0</v>
      </c>
      <c r="AG2" s="3">
        <f>SUM(AE2+AF2)</f>
        <v>0</v>
      </c>
      <c r="AH2" s="3">
        <f>SUM(AG2-AC2)</f>
        <v>-80.5</v>
      </c>
      <c r="AK2" s="10" t="s">
        <v>12</v>
      </c>
      <c r="AL2" s="3">
        <v>155</v>
      </c>
      <c r="AM2" s="3"/>
      <c r="AN2" s="3">
        <v>55</v>
      </c>
      <c r="AO2" s="3"/>
      <c r="AP2" s="3">
        <v>25</v>
      </c>
      <c r="AQ2" s="3">
        <v>25</v>
      </c>
      <c r="AR2" s="3">
        <f t="shared" ref="AR2:AR7" si="0">SUM(AN2+AO2+AP2+AQ2)</f>
        <v>105</v>
      </c>
      <c r="AS2" s="3">
        <f t="shared" ref="AS2:AS8" si="1">SUM(AR2-AL2)</f>
        <v>-50</v>
      </c>
    </row>
    <row r="3" spans="1:45" ht="70.8" customHeight="1" x14ac:dyDescent="0.25">
      <c r="A3" s="7"/>
      <c r="B3" s="3">
        <v>67.7</v>
      </c>
      <c r="C3" s="3"/>
      <c r="D3" s="3">
        <v>65</v>
      </c>
      <c r="E3" s="3">
        <v>20</v>
      </c>
      <c r="F3" s="3">
        <f>SUM(D3+E3)</f>
        <v>85</v>
      </c>
      <c r="G3" s="3">
        <f>SUM(F3-B3)</f>
        <v>17.299999999999997</v>
      </c>
      <c r="J3" s="7"/>
      <c r="K3" s="3">
        <v>75</v>
      </c>
      <c r="L3" s="3"/>
      <c r="M3" s="3">
        <v>145</v>
      </c>
      <c r="N3" s="3">
        <v>25</v>
      </c>
      <c r="O3" s="3">
        <f>SUM(M3+N3)</f>
        <v>170</v>
      </c>
      <c r="P3" s="3">
        <f>SUM(O3-K3)</f>
        <v>95</v>
      </c>
      <c r="S3" s="7"/>
      <c r="T3" s="3">
        <v>83.7</v>
      </c>
      <c r="U3" s="3"/>
      <c r="V3" s="3">
        <v>0</v>
      </c>
      <c r="W3" s="3">
        <v>41.7</v>
      </c>
      <c r="X3" s="3">
        <f>SUM(V3+W3)</f>
        <v>41.7</v>
      </c>
      <c r="Y3" s="3">
        <f>SUM(X3-T3)</f>
        <v>-42</v>
      </c>
      <c r="AB3" s="7"/>
      <c r="AC3" s="3">
        <v>80.5</v>
      </c>
      <c r="AD3" s="3"/>
      <c r="AE3" s="3">
        <v>0</v>
      </c>
      <c r="AF3" s="3">
        <v>0</v>
      </c>
      <c r="AG3" s="3">
        <f>SUM(AE3+AF3)</f>
        <v>0</v>
      </c>
      <c r="AH3" s="3">
        <f>SUM(AG3-AC3)</f>
        <v>-80.5</v>
      </c>
      <c r="AK3" s="11"/>
      <c r="AL3" s="3">
        <v>155</v>
      </c>
      <c r="AM3" s="3"/>
      <c r="AN3" s="3">
        <v>145</v>
      </c>
      <c r="AO3" s="3"/>
      <c r="AP3" s="3">
        <v>25</v>
      </c>
      <c r="AQ3" s="3">
        <v>25</v>
      </c>
      <c r="AR3" s="3">
        <f t="shared" si="0"/>
        <v>195</v>
      </c>
      <c r="AS3" s="3">
        <f t="shared" si="1"/>
        <v>40</v>
      </c>
    </row>
    <row r="4" spans="1:45" ht="70.8" customHeight="1" x14ac:dyDescent="0.25">
      <c r="A4" s="7"/>
      <c r="B4" s="3">
        <v>67.7</v>
      </c>
      <c r="C4" s="3"/>
      <c r="D4" s="3">
        <v>30</v>
      </c>
      <c r="E4" s="3">
        <v>20</v>
      </c>
      <c r="F4" s="3">
        <f>SUM(D4+E4)</f>
        <v>50</v>
      </c>
      <c r="G4" s="3">
        <f>SUM(F4-B4)</f>
        <v>-17.700000000000003</v>
      </c>
      <c r="J4" s="7"/>
      <c r="K4" s="3">
        <v>75</v>
      </c>
      <c r="L4" s="3"/>
      <c r="M4" s="3">
        <v>0</v>
      </c>
      <c r="N4" s="3">
        <v>25</v>
      </c>
      <c r="O4" s="3">
        <f>SUM(M4+N4)</f>
        <v>25</v>
      </c>
      <c r="P4" s="3">
        <f>SUM(O4-K4)</f>
        <v>-50</v>
      </c>
      <c r="S4" s="7"/>
      <c r="T4" s="3">
        <v>83.7</v>
      </c>
      <c r="U4" s="3"/>
      <c r="V4" s="3">
        <v>0</v>
      </c>
      <c r="W4" s="3">
        <v>55</v>
      </c>
      <c r="X4" s="3">
        <f>SUM(V4+W4)</f>
        <v>55</v>
      </c>
      <c r="Y4" s="3">
        <f>SUM(X4-T4)</f>
        <v>-28.700000000000003</v>
      </c>
      <c r="AB4" s="7"/>
      <c r="AC4" s="3">
        <v>80.5</v>
      </c>
      <c r="AD4" s="3"/>
      <c r="AE4" s="3">
        <v>0</v>
      </c>
      <c r="AF4" s="3">
        <v>0</v>
      </c>
      <c r="AG4" s="3">
        <f>SUM(AE4+AF4)</f>
        <v>0</v>
      </c>
      <c r="AH4" s="3">
        <f>SUM(AG4-AC4)</f>
        <v>-80.5</v>
      </c>
      <c r="AK4" s="11"/>
      <c r="AL4" s="3">
        <v>155</v>
      </c>
      <c r="AM4" s="3"/>
      <c r="AN4" s="3">
        <v>0</v>
      </c>
      <c r="AO4" s="3"/>
      <c r="AP4" s="3">
        <v>25</v>
      </c>
      <c r="AQ4" s="3">
        <v>25</v>
      </c>
      <c r="AR4" s="3">
        <f t="shared" si="0"/>
        <v>50</v>
      </c>
      <c r="AS4" s="3">
        <f t="shared" si="1"/>
        <v>-105</v>
      </c>
    </row>
    <row r="5" spans="1:45" ht="70.8" customHeight="1" x14ac:dyDescent="0.25">
      <c r="A5" s="7"/>
      <c r="B5" s="3">
        <v>67.7</v>
      </c>
      <c r="C5" s="3"/>
      <c r="D5" s="3">
        <v>0</v>
      </c>
      <c r="E5" s="3">
        <v>20</v>
      </c>
      <c r="F5" s="3">
        <f t="shared" ref="F5:F7" si="2">SUM(D5+E5)</f>
        <v>20</v>
      </c>
      <c r="G5" s="3">
        <f t="shared" ref="G5:G8" si="3">SUM(F5-B5)</f>
        <v>-47.7</v>
      </c>
      <c r="J5" s="7"/>
      <c r="K5" s="3">
        <v>75</v>
      </c>
      <c r="L5" s="3"/>
      <c r="M5" s="3">
        <v>95</v>
      </c>
      <c r="N5" s="3">
        <v>25</v>
      </c>
      <c r="O5" s="3">
        <f t="shared" ref="O5:O7" si="4">SUM(M5+N5)</f>
        <v>120</v>
      </c>
      <c r="P5" s="3">
        <f t="shared" ref="P5:P8" si="5">SUM(O5-K5)</f>
        <v>45</v>
      </c>
      <c r="S5" s="7"/>
      <c r="T5" s="3">
        <v>83.7</v>
      </c>
      <c r="U5" s="3"/>
      <c r="V5" s="3">
        <v>0</v>
      </c>
      <c r="W5" s="3">
        <v>35</v>
      </c>
      <c r="X5" s="3">
        <f t="shared" ref="X5:X7" si="6">SUM(V5+W5)</f>
        <v>35</v>
      </c>
      <c r="Y5" s="3">
        <f t="shared" ref="Y5:Y8" si="7">SUM(X5-T5)</f>
        <v>-48.7</v>
      </c>
      <c r="AB5" s="7"/>
      <c r="AC5" s="3">
        <v>80.5</v>
      </c>
      <c r="AD5" s="3"/>
      <c r="AE5" s="3">
        <v>100</v>
      </c>
      <c r="AF5" s="3">
        <v>0</v>
      </c>
      <c r="AG5" s="3">
        <f t="shared" ref="AG5:AG7" si="8">SUM(AE5+AF5)</f>
        <v>100</v>
      </c>
      <c r="AH5" s="3">
        <f t="shared" ref="AH5:AH8" si="9">SUM(AG5-AC5)</f>
        <v>19.5</v>
      </c>
      <c r="AK5" s="11"/>
      <c r="AL5" s="3">
        <v>155</v>
      </c>
      <c r="AM5" s="3"/>
      <c r="AN5" s="3">
        <v>0</v>
      </c>
      <c r="AO5" s="3"/>
      <c r="AP5" s="3">
        <v>25</v>
      </c>
      <c r="AQ5" s="3">
        <v>25</v>
      </c>
      <c r="AR5" s="3">
        <f t="shared" si="0"/>
        <v>50</v>
      </c>
      <c r="AS5" s="3">
        <f t="shared" si="1"/>
        <v>-105</v>
      </c>
    </row>
    <row r="6" spans="1:45" ht="70.8" customHeight="1" x14ac:dyDescent="0.25">
      <c r="A6" s="7"/>
      <c r="B6" s="3">
        <v>67.7</v>
      </c>
      <c r="C6" s="3"/>
      <c r="D6" s="3">
        <v>0</v>
      </c>
      <c r="E6" s="3">
        <v>20</v>
      </c>
      <c r="F6" s="3">
        <f t="shared" si="2"/>
        <v>20</v>
      </c>
      <c r="G6" s="3">
        <f t="shared" si="3"/>
        <v>-47.7</v>
      </c>
      <c r="J6" s="7"/>
      <c r="K6" s="3">
        <v>75</v>
      </c>
      <c r="L6" s="3"/>
      <c r="M6" s="3">
        <v>0</v>
      </c>
      <c r="N6" s="3">
        <v>25</v>
      </c>
      <c r="O6" s="3">
        <f t="shared" si="4"/>
        <v>25</v>
      </c>
      <c r="P6" s="3">
        <f t="shared" si="5"/>
        <v>-50</v>
      </c>
      <c r="S6" s="7"/>
      <c r="T6" s="3">
        <v>83.7</v>
      </c>
      <c r="U6" s="3"/>
      <c r="V6" s="3">
        <v>0</v>
      </c>
      <c r="W6" s="3">
        <v>8</v>
      </c>
      <c r="X6" s="3">
        <f t="shared" si="6"/>
        <v>8</v>
      </c>
      <c r="Y6" s="3">
        <f t="shared" si="7"/>
        <v>-75.7</v>
      </c>
      <c r="AB6" s="7"/>
      <c r="AC6" s="3">
        <v>80.5</v>
      </c>
      <c r="AD6" s="3"/>
      <c r="AE6" s="3">
        <v>0</v>
      </c>
      <c r="AF6" s="3">
        <v>0</v>
      </c>
      <c r="AG6" s="3">
        <f t="shared" si="8"/>
        <v>0</v>
      </c>
      <c r="AH6" s="3">
        <f t="shared" si="9"/>
        <v>-80.5</v>
      </c>
      <c r="AK6" s="11"/>
      <c r="AL6" s="3">
        <v>155</v>
      </c>
      <c r="AM6" s="3"/>
      <c r="AN6" s="3">
        <v>0</v>
      </c>
      <c r="AO6" s="3"/>
      <c r="AP6" s="3">
        <v>25</v>
      </c>
      <c r="AQ6" s="3">
        <v>25</v>
      </c>
      <c r="AR6" s="3">
        <f t="shared" si="0"/>
        <v>50</v>
      </c>
      <c r="AS6" s="3">
        <f t="shared" si="1"/>
        <v>-105</v>
      </c>
    </row>
    <row r="7" spans="1:45" ht="70.8" customHeight="1" x14ac:dyDescent="0.25">
      <c r="A7" s="8"/>
      <c r="B7" s="3">
        <v>67.7</v>
      </c>
      <c r="C7" s="3"/>
      <c r="D7" s="3">
        <v>0</v>
      </c>
      <c r="E7" s="3">
        <v>20</v>
      </c>
      <c r="F7" s="3">
        <f t="shared" si="2"/>
        <v>20</v>
      </c>
      <c r="G7" s="3">
        <f t="shared" si="3"/>
        <v>-47.7</v>
      </c>
      <c r="J7" s="8"/>
      <c r="K7" s="3">
        <v>75</v>
      </c>
      <c r="L7" s="3"/>
      <c r="M7" s="3">
        <v>50</v>
      </c>
      <c r="N7" s="3">
        <v>25</v>
      </c>
      <c r="O7" s="3">
        <f t="shared" si="4"/>
        <v>75</v>
      </c>
      <c r="P7" s="3">
        <f t="shared" si="5"/>
        <v>0</v>
      </c>
      <c r="S7" s="8"/>
      <c r="T7" s="3">
        <v>0</v>
      </c>
      <c r="U7" s="3"/>
      <c r="V7" s="3">
        <v>0</v>
      </c>
      <c r="W7" s="3">
        <v>0</v>
      </c>
      <c r="X7" s="3">
        <f t="shared" si="6"/>
        <v>0</v>
      </c>
      <c r="Y7" s="3">
        <f t="shared" si="7"/>
        <v>0</v>
      </c>
      <c r="AB7" s="8"/>
      <c r="AC7" s="3">
        <v>80.5</v>
      </c>
      <c r="AD7" s="3"/>
      <c r="AE7" s="3">
        <v>0</v>
      </c>
      <c r="AF7" s="3">
        <v>0</v>
      </c>
      <c r="AG7" s="3">
        <f t="shared" si="8"/>
        <v>0</v>
      </c>
      <c r="AH7" s="3">
        <f t="shared" si="9"/>
        <v>-80.5</v>
      </c>
      <c r="AK7" s="12"/>
      <c r="AL7" s="3">
        <v>155</v>
      </c>
      <c r="AM7" s="3"/>
      <c r="AN7" s="3">
        <v>120</v>
      </c>
      <c r="AO7" s="3"/>
      <c r="AP7" s="3">
        <v>25</v>
      </c>
      <c r="AQ7" s="3">
        <v>25</v>
      </c>
      <c r="AR7" s="3">
        <f t="shared" si="0"/>
        <v>170</v>
      </c>
      <c r="AS7" s="3">
        <f t="shared" si="1"/>
        <v>15</v>
      </c>
    </row>
    <row r="8" spans="1:45" ht="14.4" x14ac:dyDescent="0.25">
      <c r="A8" s="1" t="s">
        <v>13</v>
      </c>
      <c r="B8" s="1">
        <v>406</v>
      </c>
      <c r="C8" s="1" t="s">
        <v>14</v>
      </c>
      <c r="D8" s="1">
        <f>SUM(D2:D7)</f>
        <v>95</v>
      </c>
      <c r="E8" s="1">
        <f>SUM(E2:E7)</f>
        <v>120</v>
      </c>
      <c r="F8" s="1">
        <f>SUM(F2:F7)</f>
        <v>215</v>
      </c>
      <c r="G8" s="1">
        <f t="shared" si="3"/>
        <v>-191</v>
      </c>
      <c r="J8" s="1" t="s">
        <v>13</v>
      </c>
      <c r="K8" s="1">
        <v>450</v>
      </c>
      <c r="L8" s="1" t="s">
        <v>14</v>
      </c>
      <c r="M8" s="1">
        <f>SUM(M2:M7)</f>
        <v>308</v>
      </c>
      <c r="N8" s="1">
        <f>SUM(N2:N7)</f>
        <v>150</v>
      </c>
      <c r="O8" s="1">
        <f>SUM(O2:O7)</f>
        <v>458</v>
      </c>
      <c r="P8" s="1">
        <f t="shared" si="5"/>
        <v>8</v>
      </c>
      <c r="S8" s="1" t="s">
        <v>13</v>
      </c>
      <c r="T8" s="1">
        <v>418.4</v>
      </c>
      <c r="U8" s="1" t="s">
        <v>14</v>
      </c>
      <c r="V8" s="1">
        <f>SUM(V2:V7)</f>
        <v>0</v>
      </c>
      <c r="W8" s="1">
        <f>SUM(W2:W7)</f>
        <v>196.4</v>
      </c>
      <c r="X8" s="1">
        <f>SUM(X2:X7)</f>
        <v>196.4</v>
      </c>
      <c r="Y8" s="1">
        <f t="shared" si="7"/>
        <v>-221.99999999999997</v>
      </c>
      <c r="AB8" s="1" t="s">
        <v>13</v>
      </c>
      <c r="AC8" s="1">
        <v>483</v>
      </c>
      <c r="AD8" s="1" t="s">
        <v>14</v>
      </c>
      <c r="AE8" s="1">
        <f>SUM(AE2:AE7)</f>
        <v>100</v>
      </c>
      <c r="AF8" s="1">
        <f>SUM(AF2:AF7)</f>
        <v>0</v>
      </c>
      <c r="AG8" s="1">
        <f>SUM(AG2:AG7)</f>
        <v>100</v>
      </c>
      <c r="AH8" s="1">
        <f t="shared" si="9"/>
        <v>-383</v>
      </c>
      <c r="AK8" s="1" t="s">
        <v>13</v>
      </c>
      <c r="AL8" s="1">
        <v>930</v>
      </c>
      <c r="AM8" s="1" t="s">
        <v>14</v>
      </c>
      <c r="AN8" s="1">
        <f>SUM(AN2:AN7)</f>
        <v>320</v>
      </c>
      <c r="AO8" s="1">
        <f>SUM(AO2:AO7)</f>
        <v>0</v>
      </c>
      <c r="AP8" s="1">
        <f>SUM(AP2:AP7)</f>
        <v>150</v>
      </c>
      <c r="AQ8" s="1">
        <f>SUM(AQ2:AQ7)</f>
        <v>150</v>
      </c>
      <c r="AR8" s="1">
        <f>SUM(AR2:AR7)</f>
        <v>620</v>
      </c>
      <c r="AS8" s="1">
        <f t="shared" si="1"/>
        <v>-310</v>
      </c>
    </row>
    <row r="11" spans="1:45" ht="14.4" x14ac:dyDescent="0.25">
      <c r="A11" s="1"/>
      <c r="B11" s="1" t="s">
        <v>0</v>
      </c>
      <c r="C11" s="1" t="s">
        <v>1</v>
      </c>
      <c r="D11" s="1" t="s">
        <v>2</v>
      </c>
      <c r="E11" s="1" t="s">
        <v>3</v>
      </c>
      <c r="F11" s="1" t="s">
        <v>4</v>
      </c>
      <c r="G11" s="2" t="s">
        <v>5</v>
      </c>
      <c r="J11" s="1"/>
      <c r="K11" s="1" t="s">
        <v>0</v>
      </c>
      <c r="L11" s="1" t="s">
        <v>1</v>
      </c>
      <c r="M11" s="1" t="s">
        <v>2</v>
      </c>
      <c r="N11" s="1" t="s">
        <v>3</v>
      </c>
      <c r="O11" s="1" t="s">
        <v>4</v>
      </c>
      <c r="P11" s="2" t="s">
        <v>5</v>
      </c>
      <c r="S11" s="1"/>
      <c r="T11" s="1" t="s">
        <v>0</v>
      </c>
      <c r="U11" s="1" t="s">
        <v>1</v>
      </c>
      <c r="V11" s="1" t="s">
        <v>2</v>
      </c>
      <c r="W11" s="1" t="s">
        <v>3</v>
      </c>
      <c r="X11" s="1" t="s">
        <v>4</v>
      </c>
      <c r="Y11" s="2" t="s">
        <v>5</v>
      </c>
      <c r="AB11" s="1"/>
      <c r="AC11" s="1" t="s">
        <v>0</v>
      </c>
      <c r="AD11" s="1" t="s">
        <v>1</v>
      </c>
      <c r="AE11" s="1" t="s">
        <v>2</v>
      </c>
      <c r="AF11" s="1" t="s">
        <v>3</v>
      </c>
      <c r="AG11" s="1" t="s">
        <v>4</v>
      </c>
      <c r="AH11" s="2" t="s">
        <v>5</v>
      </c>
      <c r="AK11" s="1"/>
      <c r="AL11" s="1" t="s">
        <v>0</v>
      </c>
      <c r="AM11" s="1" t="s">
        <v>1</v>
      </c>
      <c r="AN11" s="1" t="s">
        <v>2</v>
      </c>
      <c r="AO11" s="1" t="s">
        <v>2</v>
      </c>
      <c r="AP11" s="1" t="s">
        <v>3</v>
      </c>
      <c r="AQ11" s="1" t="s">
        <v>3</v>
      </c>
      <c r="AR11" s="1" t="s">
        <v>4</v>
      </c>
      <c r="AS11" s="2" t="s">
        <v>5</v>
      </c>
    </row>
    <row r="12" spans="1:45" ht="69.599999999999994" customHeight="1" x14ac:dyDescent="0.25">
      <c r="A12" s="10" t="s">
        <v>15</v>
      </c>
      <c r="B12" s="3">
        <v>55.25</v>
      </c>
      <c r="C12" s="3"/>
      <c r="D12" s="3">
        <v>70</v>
      </c>
      <c r="E12" s="3">
        <v>0</v>
      </c>
      <c r="F12" s="3">
        <f>SUM(D12+E12)</f>
        <v>70</v>
      </c>
      <c r="G12" s="3">
        <f>SUM(F12-B12)</f>
        <v>14.75</v>
      </c>
      <c r="J12" s="10" t="s">
        <v>16</v>
      </c>
      <c r="K12" s="3">
        <v>73.75</v>
      </c>
      <c r="L12" s="3"/>
      <c r="M12" s="3">
        <v>110</v>
      </c>
      <c r="N12" s="3">
        <v>0</v>
      </c>
      <c r="O12" s="3">
        <f>SUM(M12+N12)</f>
        <v>110</v>
      </c>
      <c r="P12" s="3">
        <f>SUM(O12-K12)</f>
        <v>36.25</v>
      </c>
      <c r="S12" s="6" t="s">
        <v>17</v>
      </c>
      <c r="T12" s="3">
        <v>98.4</v>
      </c>
      <c r="U12" s="3"/>
      <c r="V12" s="3">
        <v>0</v>
      </c>
      <c r="W12" s="3">
        <v>0</v>
      </c>
      <c r="X12" s="3">
        <f>SUM(V12+W12)</f>
        <v>0</v>
      </c>
      <c r="Y12" s="3">
        <f>SUM(X12-T12)</f>
        <v>-98.4</v>
      </c>
      <c r="AB12" s="6" t="s">
        <v>18</v>
      </c>
      <c r="AC12" s="3">
        <v>76</v>
      </c>
      <c r="AD12" s="3"/>
      <c r="AE12" s="3">
        <v>0</v>
      </c>
      <c r="AF12" s="3">
        <v>0</v>
      </c>
      <c r="AG12" s="3">
        <f>SUM(AE12+AF12)</f>
        <v>0</v>
      </c>
      <c r="AH12" s="3">
        <f>SUM(AG12-AC12)</f>
        <v>-76</v>
      </c>
      <c r="AK12" s="10" t="s">
        <v>19</v>
      </c>
      <c r="AL12" s="3">
        <v>115.7</v>
      </c>
      <c r="AM12" s="3"/>
      <c r="AN12" s="3">
        <v>50</v>
      </c>
      <c r="AO12" s="3">
        <v>70</v>
      </c>
      <c r="AP12" s="3">
        <v>0</v>
      </c>
      <c r="AQ12" s="3">
        <v>0</v>
      </c>
      <c r="AR12" s="3">
        <f t="shared" ref="AR12:AR17" si="10">SUM(AN12+AO12+AP12+AQ12)</f>
        <v>120</v>
      </c>
      <c r="AS12" s="3">
        <f t="shared" ref="AS12:AS18" si="11">SUM(AR12-AL12)</f>
        <v>4.2999999999999972</v>
      </c>
    </row>
    <row r="13" spans="1:45" ht="69.599999999999994" customHeight="1" x14ac:dyDescent="0.25">
      <c r="A13" s="7"/>
      <c r="B13" s="3">
        <v>55.25</v>
      </c>
      <c r="C13" s="3"/>
      <c r="D13" s="3">
        <v>0</v>
      </c>
      <c r="E13" s="3">
        <v>0</v>
      </c>
      <c r="F13" s="3">
        <f>SUM(D13+E13)</f>
        <v>0</v>
      </c>
      <c r="G13" s="3">
        <f>SUM(F13-B13)</f>
        <v>-55.25</v>
      </c>
      <c r="J13" s="7"/>
      <c r="K13" s="3">
        <v>73.75</v>
      </c>
      <c r="L13" s="3"/>
      <c r="M13" s="3">
        <v>60</v>
      </c>
      <c r="N13" s="3">
        <v>0</v>
      </c>
      <c r="O13" s="3">
        <f>SUM(M13+N13)</f>
        <v>60</v>
      </c>
      <c r="P13" s="3">
        <f>SUM(O13-K13)</f>
        <v>-13.75</v>
      </c>
      <c r="S13" s="7"/>
      <c r="T13" s="3">
        <v>98.4</v>
      </c>
      <c r="U13" s="3"/>
      <c r="V13" s="3">
        <v>0</v>
      </c>
      <c r="W13" s="3">
        <v>0</v>
      </c>
      <c r="X13" s="3">
        <f>SUM(V13+W13)</f>
        <v>0</v>
      </c>
      <c r="Y13" s="3">
        <f>SUM(X13-T13)</f>
        <v>-98.4</v>
      </c>
      <c r="AB13" s="7"/>
      <c r="AC13" s="3">
        <v>76</v>
      </c>
      <c r="AD13" s="3"/>
      <c r="AE13" s="3">
        <v>0</v>
      </c>
      <c r="AF13" s="3">
        <v>0</v>
      </c>
      <c r="AG13" s="3">
        <f>SUM(AE13+AF13)</f>
        <v>0</v>
      </c>
      <c r="AH13" s="3">
        <f>SUM(AG13-AC13)</f>
        <v>-76</v>
      </c>
      <c r="AK13" s="11"/>
      <c r="AL13" s="3">
        <v>115.7</v>
      </c>
      <c r="AM13" s="3"/>
      <c r="AN13" s="3">
        <v>0</v>
      </c>
      <c r="AO13" s="3">
        <v>0</v>
      </c>
      <c r="AP13" s="3">
        <v>0</v>
      </c>
      <c r="AQ13" s="3">
        <v>0</v>
      </c>
      <c r="AR13" s="3">
        <f t="shared" si="10"/>
        <v>0</v>
      </c>
      <c r="AS13" s="3">
        <f t="shared" si="11"/>
        <v>-115.7</v>
      </c>
    </row>
    <row r="14" spans="1:45" ht="69.599999999999994" customHeight="1" x14ac:dyDescent="0.25">
      <c r="A14" s="7"/>
      <c r="B14" s="3">
        <v>55.25</v>
      </c>
      <c r="C14" s="3"/>
      <c r="D14" s="3">
        <v>50</v>
      </c>
      <c r="E14" s="3">
        <v>40</v>
      </c>
      <c r="F14" s="3">
        <f>SUM(D14+E14)</f>
        <v>90</v>
      </c>
      <c r="G14" s="3">
        <f>SUM(F14-B14)</f>
        <v>34.75</v>
      </c>
      <c r="J14" s="7"/>
      <c r="K14" s="3">
        <v>73.75</v>
      </c>
      <c r="L14" s="3"/>
      <c r="M14" s="3">
        <v>100</v>
      </c>
      <c r="N14" s="3">
        <v>0</v>
      </c>
      <c r="O14" s="3">
        <f>SUM(M14+N14)</f>
        <v>100</v>
      </c>
      <c r="P14" s="3">
        <f>SUM(O14-K14)</f>
        <v>26.25</v>
      </c>
      <c r="S14" s="7"/>
      <c r="T14" s="3">
        <v>98.4</v>
      </c>
      <c r="U14" s="3"/>
      <c r="V14" s="3">
        <v>0</v>
      </c>
      <c r="W14" s="3">
        <v>0</v>
      </c>
      <c r="X14" s="3">
        <f>SUM(V14+W14)</f>
        <v>0</v>
      </c>
      <c r="Y14" s="3">
        <f>SUM(X14-T14)</f>
        <v>-98.4</v>
      </c>
      <c r="AB14" s="7"/>
      <c r="AC14" s="3">
        <v>0</v>
      </c>
      <c r="AD14" s="3"/>
      <c r="AE14" s="3">
        <v>0</v>
      </c>
      <c r="AF14" s="3">
        <v>0</v>
      </c>
      <c r="AG14" s="3">
        <f>SUM(AE14+AF14)</f>
        <v>0</v>
      </c>
      <c r="AH14" s="3">
        <f>SUM(AG14-AC14)</f>
        <v>0</v>
      </c>
      <c r="AK14" s="11"/>
      <c r="AL14" s="3">
        <v>115.7</v>
      </c>
      <c r="AM14" s="3"/>
      <c r="AN14" s="3">
        <v>0</v>
      </c>
      <c r="AO14" s="3">
        <v>0</v>
      </c>
      <c r="AP14" s="3">
        <v>0</v>
      </c>
      <c r="AQ14" s="3">
        <v>0</v>
      </c>
      <c r="AR14" s="3">
        <f t="shared" si="10"/>
        <v>0</v>
      </c>
      <c r="AS14" s="3">
        <f t="shared" si="11"/>
        <v>-115.7</v>
      </c>
    </row>
    <row r="15" spans="1:45" ht="69.599999999999994" customHeight="1" x14ac:dyDescent="0.25">
      <c r="A15" s="7"/>
      <c r="B15" s="3">
        <v>55.25</v>
      </c>
      <c r="C15" s="3"/>
      <c r="D15" s="3">
        <v>0</v>
      </c>
      <c r="E15" s="3">
        <v>0</v>
      </c>
      <c r="F15" s="3">
        <f t="shared" ref="F15:F17" si="12">SUM(D15+E15)</f>
        <v>0</v>
      </c>
      <c r="G15" s="3">
        <f t="shared" ref="G15:G18" si="13">SUM(F15-B15)</f>
        <v>-55.25</v>
      </c>
      <c r="J15" s="7"/>
      <c r="K15" s="3">
        <v>73.75</v>
      </c>
      <c r="L15" s="3"/>
      <c r="M15" s="3">
        <v>150</v>
      </c>
      <c r="N15" s="3">
        <v>0</v>
      </c>
      <c r="O15" s="3">
        <f t="shared" ref="O15:O17" si="14">SUM(M15+N15)</f>
        <v>150</v>
      </c>
      <c r="P15" s="3">
        <f t="shared" ref="P15:P18" si="15">SUM(O15-K15)</f>
        <v>76.25</v>
      </c>
      <c r="S15" s="7"/>
      <c r="T15" s="3">
        <v>98.4</v>
      </c>
      <c r="U15" s="3"/>
      <c r="V15" s="3">
        <v>0</v>
      </c>
      <c r="W15" s="3">
        <v>0</v>
      </c>
      <c r="X15" s="3">
        <f t="shared" ref="X15:X17" si="16">SUM(V15+W15)</f>
        <v>0</v>
      </c>
      <c r="Y15" s="3">
        <f t="shared" ref="Y15:Y18" si="17">SUM(X15-T15)</f>
        <v>-98.4</v>
      </c>
      <c r="AB15" s="7"/>
      <c r="AC15" s="3">
        <v>0</v>
      </c>
      <c r="AD15" s="3"/>
      <c r="AE15" s="3">
        <v>0</v>
      </c>
      <c r="AF15" s="3">
        <v>0</v>
      </c>
      <c r="AG15" s="3">
        <f t="shared" ref="AG15:AG17" si="18">SUM(AE15+AF15)</f>
        <v>0</v>
      </c>
      <c r="AH15" s="3">
        <f t="shared" ref="AH15:AH18" si="19">SUM(AG15-AC15)</f>
        <v>0</v>
      </c>
      <c r="AK15" s="11"/>
      <c r="AL15" s="3">
        <v>115.7</v>
      </c>
      <c r="AM15" s="3"/>
      <c r="AN15" s="3">
        <v>40</v>
      </c>
      <c r="AO15" s="3">
        <v>40</v>
      </c>
      <c r="AP15" s="3">
        <v>0</v>
      </c>
      <c r="AQ15" s="3">
        <v>0</v>
      </c>
      <c r="AR15" s="3">
        <f t="shared" si="10"/>
        <v>80</v>
      </c>
      <c r="AS15" s="3">
        <f t="shared" si="11"/>
        <v>-35.700000000000003</v>
      </c>
    </row>
    <row r="16" spans="1:45" ht="69.599999999999994" customHeight="1" x14ac:dyDescent="0.25">
      <c r="A16" s="7"/>
      <c r="B16" s="3">
        <v>0</v>
      </c>
      <c r="C16" s="3"/>
      <c r="D16" s="3">
        <v>0</v>
      </c>
      <c r="E16" s="3">
        <v>0</v>
      </c>
      <c r="F16" s="3">
        <f t="shared" si="12"/>
        <v>0</v>
      </c>
      <c r="G16" s="3">
        <f t="shared" si="13"/>
        <v>0</v>
      </c>
      <c r="J16" s="7"/>
      <c r="K16" s="3">
        <v>0</v>
      </c>
      <c r="L16" s="3"/>
      <c r="M16" s="3">
        <v>0</v>
      </c>
      <c r="N16" s="3">
        <v>0</v>
      </c>
      <c r="O16" s="3">
        <f t="shared" si="14"/>
        <v>0</v>
      </c>
      <c r="P16" s="3">
        <f t="shared" si="15"/>
        <v>0</v>
      </c>
      <c r="S16" s="7"/>
      <c r="T16" s="3">
        <v>98.4</v>
      </c>
      <c r="U16" s="3"/>
      <c r="V16" s="3">
        <v>0</v>
      </c>
      <c r="W16" s="3">
        <v>0</v>
      </c>
      <c r="X16" s="3">
        <f t="shared" si="16"/>
        <v>0</v>
      </c>
      <c r="Y16" s="3">
        <f t="shared" si="17"/>
        <v>-98.4</v>
      </c>
      <c r="AB16" s="7"/>
      <c r="AC16" s="3">
        <v>0</v>
      </c>
      <c r="AD16" s="3"/>
      <c r="AE16" s="3">
        <v>0</v>
      </c>
      <c r="AF16" s="3">
        <v>0</v>
      </c>
      <c r="AG16" s="3">
        <f t="shared" si="18"/>
        <v>0</v>
      </c>
      <c r="AH16" s="3">
        <f t="shared" si="19"/>
        <v>0</v>
      </c>
      <c r="AK16" s="11"/>
      <c r="AL16" s="3">
        <v>115.7</v>
      </c>
      <c r="AM16" s="3"/>
      <c r="AN16" s="3">
        <v>0</v>
      </c>
      <c r="AO16" s="3">
        <v>0</v>
      </c>
      <c r="AP16" s="3">
        <v>0</v>
      </c>
      <c r="AQ16" s="3">
        <v>0</v>
      </c>
      <c r="AR16" s="3">
        <f t="shared" si="10"/>
        <v>0</v>
      </c>
      <c r="AS16" s="3">
        <f t="shared" si="11"/>
        <v>-115.7</v>
      </c>
    </row>
    <row r="17" spans="1:46" ht="69.599999999999994" customHeight="1" x14ac:dyDescent="0.25">
      <c r="A17" s="8"/>
      <c r="B17" s="3">
        <v>0</v>
      </c>
      <c r="C17" s="3"/>
      <c r="D17" s="3">
        <v>0</v>
      </c>
      <c r="E17" s="3">
        <v>0</v>
      </c>
      <c r="F17" s="3">
        <f t="shared" si="12"/>
        <v>0</v>
      </c>
      <c r="G17" s="3">
        <f t="shared" si="13"/>
        <v>0</v>
      </c>
      <c r="J17" s="8"/>
      <c r="K17" s="3">
        <v>0</v>
      </c>
      <c r="L17" s="3"/>
      <c r="M17" s="3">
        <v>0</v>
      </c>
      <c r="N17" s="3">
        <v>0</v>
      </c>
      <c r="O17" s="3">
        <f t="shared" si="14"/>
        <v>0</v>
      </c>
      <c r="P17" s="3">
        <f t="shared" si="15"/>
        <v>0</v>
      </c>
      <c r="S17" s="8"/>
      <c r="T17" s="3">
        <v>98.4</v>
      </c>
      <c r="U17" s="3"/>
      <c r="V17" s="3">
        <v>105</v>
      </c>
      <c r="W17" s="3">
        <v>0</v>
      </c>
      <c r="X17" s="3">
        <f t="shared" si="16"/>
        <v>105</v>
      </c>
      <c r="Y17" s="3">
        <f t="shared" si="17"/>
        <v>6.5999999999999943</v>
      </c>
      <c r="AB17" s="8"/>
      <c r="AC17" s="3">
        <v>0</v>
      </c>
      <c r="AD17" s="3"/>
      <c r="AE17" s="3">
        <v>0</v>
      </c>
      <c r="AF17" s="3">
        <v>0</v>
      </c>
      <c r="AG17" s="3">
        <f t="shared" si="18"/>
        <v>0</v>
      </c>
      <c r="AH17" s="3">
        <f t="shared" si="19"/>
        <v>0</v>
      </c>
      <c r="AK17" s="12"/>
      <c r="AL17" s="3">
        <v>115.7</v>
      </c>
      <c r="AM17" s="3"/>
      <c r="AN17" s="3">
        <v>0</v>
      </c>
      <c r="AO17" s="3">
        <v>0</v>
      </c>
      <c r="AP17" s="3">
        <v>0</v>
      </c>
      <c r="AQ17" s="3">
        <v>0</v>
      </c>
      <c r="AR17" s="3">
        <f t="shared" si="10"/>
        <v>0</v>
      </c>
      <c r="AS17" s="3">
        <f t="shared" si="11"/>
        <v>-115.7</v>
      </c>
    </row>
    <row r="18" spans="1:46" ht="14.4" x14ac:dyDescent="0.25">
      <c r="A18" s="1" t="s">
        <v>13</v>
      </c>
      <c r="B18" s="1">
        <v>221</v>
      </c>
      <c r="C18" s="1" t="s">
        <v>14</v>
      </c>
      <c r="D18" s="1">
        <f>SUM(D12:D17)</f>
        <v>120</v>
      </c>
      <c r="E18" s="1">
        <f>SUM(E12:E17)</f>
        <v>40</v>
      </c>
      <c r="F18" s="1">
        <f>SUM(F12:F17)</f>
        <v>160</v>
      </c>
      <c r="G18" s="1">
        <f t="shared" si="13"/>
        <v>-61</v>
      </c>
      <c r="J18" s="1" t="s">
        <v>13</v>
      </c>
      <c r="K18" s="1">
        <v>295</v>
      </c>
      <c r="L18" s="1" t="s">
        <v>14</v>
      </c>
      <c r="M18" s="1">
        <f>SUM(M12:M17)</f>
        <v>420</v>
      </c>
      <c r="N18" s="1">
        <f>SUM(N12:N17)</f>
        <v>0</v>
      </c>
      <c r="O18" s="1">
        <f>SUM(O12:O17)</f>
        <v>420</v>
      </c>
      <c r="P18" s="1">
        <f t="shared" si="15"/>
        <v>125</v>
      </c>
      <c r="S18" s="1" t="s">
        <v>13</v>
      </c>
      <c r="T18" s="1">
        <v>590.4</v>
      </c>
      <c r="U18" s="1" t="s">
        <v>14</v>
      </c>
      <c r="V18" s="1">
        <f>SUM(V12:V17)</f>
        <v>105</v>
      </c>
      <c r="W18" s="1">
        <f>SUM(W12:W17)</f>
        <v>0</v>
      </c>
      <c r="X18" s="1">
        <f>SUM(X12:X17)</f>
        <v>105</v>
      </c>
      <c r="Y18" s="1">
        <f t="shared" si="17"/>
        <v>-485.4</v>
      </c>
      <c r="AB18" s="1" t="s">
        <v>13</v>
      </c>
      <c r="AC18" s="1">
        <v>152</v>
      </c>
      <c r="AD18" s="1" t="s">
        <v>14</v>
      </c>
      <c r="AE18" s="1">
        <f>SUM(AE12:AE17)</f>
        <v>0</v>
      </c>
      <c r="AF18" s="1">
        <f>SUM(AF12:AF17)</f>
        <v>0</v>
      </c>
      <c r="AG18" s="1">
        <f>SUM(AG12:AG17)</f>
        <v>0</v>
      </c>
      <c r="AH18" s="1">
        <f t="shared" si="19"/>
        <v>-152</v>
      </c>
      <c r="AK18" s="1" t="s">
        <v>13</v>
      </c>
      <c r="AL18" s="1">
        <v>694</v>
      </c>
      <c r="AM18" s="1" t="s">
        <v>14</v>
      </c>
      <c r="AN18" s="1">
        <f>SUM(AN12:AN17)</f>
        <v>90</v>
      </c>
      <c r="AO18" s="1">
        <f>SUM(AO12:AO17)</f>
        <v>110</v>
      </c>
      <c r="AP18" s="1">
        <f>SUM(AP12:AP17)</f>
        <v>0</v>
      </c>
      <c r="AQ18" s="1">
        <f>SUM(AQ12:AQ17)</f>
        <v>0</v>
      </c>
      <c r="AR18" s="1">
        <f>SUM(AR12:AR17)</f>
        <v>200</v>
      </c>
      <c r="AS18" s="1">
        <f t="shared" si="11"/>
        <v>-494</v>
      </c>
    </row>
    <row r="21" spans="1:46" ht="14.4" x14ac:dyDescent="0.25">
      <c r="A21" s="1"/>
      <c r="B21" s="1" t="s">
        <v>0</v>
      </c>
      <c r="C21" s="1" t="s">
        <v>1</v>
      </c>
      <c r="D21" s="1" t="s">
        <v>2</v>
      </c>
      <c r="E21" s="1" t="s">
        <v>3</v>
      </c>
      <c r="F21" s="1" t="s">
        <v>4</v>
      </c>
      <c r="G21" s="2" t="s">
        <v>5</v>
      </c>
      <c r="J21" s="1"/>
      <c r="K21" s="1" t="s">
        <v>0</v>
      </c>
      <c r="L21" s="1" t="s">
        <v>1</v>
      </c>
      <c r="M21" s="1" t="s">
        <v>2</v>
      </c>
      <c r="N21" s="1" t="s">
        <v>3</v>
      </c>
      <c r="O21" s="1" t="s">
        <v>4</v>
      </c>
      <c r="P21" s="2" t="s">
        <v>5</v>
      </c>
      <c r="S21" s="1"/>
      <c r="T21" s="1" t="s">
        <v>0</v>
      </c>
      <c r="U21" s="1" t="s">
        <v>1</v>
      </c>
      <c r="V21" s="1" t="s">
        <v>2</v>
      </c>
      <c r="W21" s="1" t="s">
        <v>3</v>
      </c>
      <c r="X21" s="1" t="s">
        <v>4</v>
      </c>
      <c r="Y21" s="2" t="s">
        <v>5</v>
      </c>
      <c r="AB21" s="1"/>
      <c r="AC21" s="1" t="s">
        <v>0</v>
      </c>
      <c r="AD21" s="1" t="s">
        <v>1</v>
      </c>
      <c r="AE21" s="1" t="s">
        <v>2</v>
      </c>
      <c r="AF21" s="1" t="s">
        <v>3</v>
      </c>
      <c r="AG21" s="1" t="s">
        <v>4</v>
      </c>
      <c r="AH21" s="2" t="s">
        <v>5</v>
      </c>
      <c r="AK21" s="1"/>
      <c r="AL21" s="1" t="s">
        <v>0</v>
      </c>
      <c r="AM21" s="1" t="s">
        <v>1</v>
      </c>
      <c r="AN21" s="1" t="s">
        <v>2</v>
      </c>
      <c r="AO21" s="1" t="s">
        <v>2</v>
      </c>
      <c r="AP21" s="1" t="s">
        <v>3</v>
      </c>
      <c r="AQ21" s="1" t="s">
        <v>3</v>
      </c>
      <c r="AR21" s="1" t="s">
        <v>4</v>
      </c>
      <c r="AS21" s="2" t="s">
        <v>5</v>
      </c>
    </row>
    <row r="22" spans="1:46" ht="69.599999999999994" customHeight="1" x14ac:dyDescent="0.25">
      <c r="A22" s="6" t="s">
        <v>20</v>
      </c>
      <c r="B22" s="3">
        <v>87.5</v>
      </c>
      <c r="C22" s="3"/>
      <c r="D22" s="3">
        <v>0</v>
      </c>
      <c r="E22" s="3">
        <v>90</v>
      </c>
      <c r="F22" s="3">
        <f>SUM(D22+E22)</f>
        <v>90</v>
      </c>
      <c r="G22" s="3">
        <f>SUM(F22-B22)</f>
        <v>2.5</v>
      </c>
      <c r="J22" s="6" t="s">
        <v>21</v>
      </c>
      <c r="K22" s="3">
        <v>71.400000000000006</v>
      </c>
      <c r="L22" s="3"/>
      <c r="M22" s="3">
        <v>0</v>
      </c>
      <c r="N22" s="3">
        <v>0</v>
      </c>
      <c r="O22" s="3">
        <f>SUM(M22+N22)</f>
        <v>0</v>
      </c>
      <c r="P22" s="3">
        <f>SUM(O22-K22)</f>
        <v>-71.400000000000006</v>
      </c>
      <c r="S22" s="6" t="s">
        <v>22</v>
      </c>
      <c r="T22" s="3">
        <v>72.7</v>
      </c>
      <c r="U22" s="3"/>
      <c r="V22" s="3">
        <v>35</v>
      </c>
      <c r="W22" s="3">
        <v>0</v>
      </c>
      <c r="X22" s="3">
        <f>SUM(V22+W22)</f>
        <v>35</v>
      </c>
      <c r="Y22" s="3">
        <f>SUM(X22-T22)</f>
        <v>-37.700000000000003</v>
      </c>
      <c r="AB22" s="6" t="s">
        <v>23</v>
      </c>
      <c r="AC22" s="3">
        <v>72.400000000000006</v>
      </c>
      <c r="AD22" s="3"/>
      <c r="AE22" s="3">
        <v>30</v>
      </c>
      <c r="AF22" s="3">
        <v>0</v>
      </c>
      <c r="AG22" s="3">
        <f>SUM(AE22+AF22)</f>
        <v>30</v>
      </c>
      <c r="AH22" s="3">
        <f>SUM(AG22-AC22)</f>
        <v>-42.400000000000006</v>
      </c>
      <c r="AK22" s="10" t="s">
        <v>24</v>
      </c>
      <c r="AL22" s="3">
        <v>86</v>
      </c>
      <c r="AM22" s="3"/>
      <c r="AN22" s="3">
        <v>35</v>
      </c>
      <c r="AO22" s="3">
        <v>30</v>
      </c>
      <c r="AP22" s="3">
        <v>52.5</v>
      </c>
      <c r="AQ22" s="3"/>
      <c r="AR22" s="3">
        <f t="shared" ref="AR22:AR27" si="20">SUM(AN22+AO22+AP22+AQ22)</f>
        <v>117.5</v>
      </c>
      <c r="AS22" s="3">
        <f t="shared" ref="AS22:AS28" si="21">SUM(AR22-AL22)</f>
        <v>31.5</v>
      </c>
    </row>
    <row r="23" spans="1:46" ht="69.599999999999994" customHeight="1" x14ac:dyDescent="0.25">
      <c r="A23" s="7"/>
      <c r="B23" s="3">
        <v>87.5</v>
      </c>
      <c r="C23" s="3"/>
      <c r="D23" s="3">
        <v>0</v>
      </c>
      <c r="E23" s="3">
        <v>90</v>
      </c>
      <c r="F23" s="3">
        <f t="shared" ref="F23:F27" si="22">SUM(D23+E23)</f>
        <v>90</v>
      </c>
      <c r="G23" s="3">
        <f t="shared" ref="G23:G28" si="23">SUM(F23-B23)</f>
        <v>2.5</v>
      </c>
      <c r="J23" s="7"/>
      <c r="K23" s="3">
        <v>71.400000000000006</v>
      </c>
      <c r="L23" s="3"/>
      <c r="M23" s="3">
        <v>0</v>
      </c>
      <c r="N23" s="3">
        <v>0</v>
      </c>
      <c r="O23" s="3">
        <f t="shared" ref="O23:O27" si="24">SUM(M23+N23)</f>
        <v>0</v>
      </c>
      <c r="P23" s="3">
        <f t="shared" ref="P23:P28" si="25">SUM(O23-K23)</f>
        <v>-71.400000000000006</v>
      </c>
      <c r="S23" s="7"/>
      <c r="T23" s="3">
        <v>72.7</v>
      </c>
      <c r="U23" s="3"/>
      <c r="V23" s="3">
        <v>0</v>
      </c>
      <c r="W23" s="3">
        <v>0</v>
      </c>
      <c r="X23" s="3">
        <f t="shared" ref="X23:X27" si="26">SUM(V23+W23)</f>
        <v>0</v>
      </c>
      <c r="Y23" s="3">
        <f t="shared" ref="Y23:Y28" si="27">SUM(X23-T23)</f>
        <v>-72.7</v>
      </c>
      <c r="AB23" s="7"/>
      <c r="AC23" s="3">
        <v>83.4</v>
      </c>
      <c r="AD23" s="3"/>
      <c r="AE23" s="3">
        <v>0</v>
      </c>
      <c r="AF23" s="3">
        <v>0</v>
      </c>
      <c r="AG23" s="3">
        <f t="shared" ref="AG23:AG27" si="28">SUM(AE23+AF23)</f>
        <v>0</v>
      </c>
      <c r="AH23" s="3">
        <f t="shared" ref="AH23:AH28" si="29">SUM(AG23-AC23)</f>
        <v>-83.4</v>
      </c>
      <c r="AK23" s="11"/>
      <c r="AL23" s="3">
        <v>86</v>
      </c>
      <c r="AM23" s="3"/>
      <c r="AN23" s="3">
        <v>35</v>
      </c>
      <c r="AO23" s="3">
        <v>0</v>
      </c>
      <c r="AP23" s="3">
        <v>52.5</v>
      </c>
      <c r="AQ23" s="3"/>
      <c r="AR23" s="3">
        <f t="shared" si="20"/>
        <v>87.5</v>
      </c>
      <c r="AS23" s="3">
        <f t="shared" si="21"/>
        <v>1.5</v>
      </c>
    </row>
    <row r="24" spans="1:46" ht="69.599999999999994" customHeight="1" x14ac:dyDescent="0.25">
      <c r="A24" s="7"/>
      <c r="B24" s="3">
        <v>87.5</v>
      </c>
      <c r="C24" s="3"/>
      <c r="D24" s="3">
        <v>0</v>
      </c>
      <c r="E24" s="3">
        <v>90</v>
      </c>
      <c r="F24" s="3">
        <f t="shared" si="22"/>
        <v>90</v>
      </c>
      <c r="G24" s="3">
        <f t="shared" si="23"/>
        <v>2.5</v>
      </c>
      <c r="J24" s="7"/>
      <c r="K24" s="3">
        <v>71.400000000000006</v>
      </c>
      <c r="L24" s="3"/>
      <c r="M24" s="3">
        <v>0</v>
      </c>
      <c r="N24" s="3">
        <v>0</v>
      </c>
      <c r="O24" s="3">
        <f t="shared" si="24"/>
        <v>0</v>
      </c>
      <c r="P24" s="3">
        <f t="shared" si="25"/>
        <v>-71.400000000000006</v>
      </c>
      <c r="S24" s="7"/>
      <c r="T24" s="3">
        <v>72.7</v>
      </c>
      <c r="U24" s="3"/>
      <c r="V24" s="3">
        <v>0</v>
      </c>
      <c r="W24" s="3">
        <v>0</v>
      </c>
      <c r="X24" s="3">
        <f t="shared" si="26"/>
        <v>0</v>
      </c>
      <c r="Y24" s="3">
        <f t="shared" si="27"/>
        <v>-72.7</v>
      </c>
      <c r="AB24" s="7"/>
      <c r="AC24" s="3">
        <v>83.4</v>
      </c>
      <c r="AD24" s="3"/>
      <c r="AE24" s="3">
        <v>0</v>
      </c>
      <c r="AF24" s="3">
        <v>0</v>
      </c>
      <c r="AG24" s="3">
        <f t="shared" si="28"/>
        <v>0</v>
      </c>
      <c r="AH24" s="3">
        <f t="shared" si="29"/>
        <v>-83.4</v>
      </c>
      <c r="AK24" s="11"/>
      <c r="AL24" s="3">
        <v>86</v>
      </c>
      <c r="AM24" s="3"/>
      <c r="AN24" s="3">
        <v>40</v>
      </c>
      <c r="AO24" s="3">
        <v>40</v>
      </c>
      <c r="AP24" s="3">
        <v>52.5</v>
      </c>
      <c r="AQ24" s="3"/>
      <c r="AR24" s="3">
        <f t="shared" si="20"/>
        <v>132.5</v>
      </c>
      <c r="AS24" s="3">
        <f t="shared" si="21"/>
        <v>46.5</v>
      </c>
    </row>
    <row r="25" spans="1:46" ht="69.599999999999994" customHeight="1" x14ac:dyDescent="0.25">
      <c r="A25" s="7"/>
      <c r="B25" s="3">
        <v>87.5</v>
      </c>
      <c r="C25" s="3"/>
      <c r="D25" s="3">
        <v>0</v>
      </c>
      <c r="E25" s="3">
        <v>90</v>
      </c>
      <c r="F25" s="3">
        <f t="shared" si="22"/>
        <v>90</v>
      </c>
      <c r="G25" s="3">
        <f t="shared" si="23"/>
        <v>2.5</v>
      </c>
      <c r="J25" s="7"/>
      <c r="K25" s="3">
        <v>71.400000000000006</v>
      </c>
      <c r="L25" s="3"/>
      <c r="M25" s="3">
        <v>0</v>
      </c>
      <c r="N25" s="3">
        <v>0</v>
      </c>
      <c r="O25" s="3">
        <f t="shared" si="24"/>
        <v>0</v>
      </c>
      <c r="P25" s="3">
        <f t="shared" si="25"/>
        <v>-71.400000000000006</v>
      </c>
      <c r="S25" s="7"/>
      <c r="T25" s="3">
        <v>72.7</v>
      </c>
      <c r="U25" s="3"/>
      <c r="V25" s="3">
        <v>158</v>
      </c>
      <c r="W25" s="3">
        <v>0</v>
      </c>
      <c r="X25" s="3">
        <f t="shared" si="26"/>
        <v>158</v>
      </c>
      <c r="Y25" s="3">
        <f t="shared" si="27"/>
        <v>85.3</v>
      </c>
      <c r="AB25" s="7"/>
      <c r="AC25" s="3">
        <v>0</v>
      </c>
      <c r="AD25" s="3"/>
      <c r="AE25" s="3">
        <v>0</v>
      </c>
      <c r="AF25" s="3">
        <v>0</v>
      </c>
      <c r="AG25" s="3">
        <f t="shared" si="28"/>
        <v>0</v>
      </c>
      <c r="AH25" s="3">
        <f t="shared" si="29"/>
        <v>0</v>
      </c>
      <c r="AK25" s="11"/>
      <c r="AL25" s="3">
        <v>86</v>
      </c>
      <c r="AM25" s="3"/>
      <c r="AN25" s="3">
        <v>40</v>
      </c>
      <c r="AO25" s="3">
        <v>0</v>
      </c>
      <c r="AP25" s="3">
        <v>52.5</v>
      </c>
      <c r="AQ25" s="3"/>
      <c r="AR25" s="3">
        <f t="shared" si="20"/>
        <v>92.5</v>
      </c>
      <c r="AS25" s="3">
        <f t="shared" si="21"/>
        <v>6.5</v>
      </c>
    </row>
    <row r="26" spans="1:46" ht="69.599999999999994" customHeight="1" x14ac:dyDescent="0.25">
      <c r="A26" s="7"/>
      <c r="B26" s="3">
        <v>0</v>
      </c>
      <c r="C26" s="3"/>
      <c r="D26" s="3">
        <v>0</v>
      </c>
      <c r="E26" s="3">
        <v>0</v>
      </c>
      <c r="F26" s="3">
        <f t="shared" si="22"/>
        <v>0</v>
      </c>
      <c r="G26" s="3">
        <f t="shared" si="23"/>
        <v>0</v>
      </c>
      <c r="J26" s="7"/>
      <c r="K26" s="3">
        <v>71.400000000000006</v>
      </c>
      <c r="L26" s="3"/>
      <c r="M26" s="3">
        <v>0</v>
      </c>
      <c r="N26" s="3">
        <v>0</v>
      </c>
      <c r="O26" s="3">
        <f t="shared" si="24"/>
        <v>0</v>
      </c>
      <c r="P26" s="3">
        <f t="shared" si="25"/>
        <v>-71.400000000000006</v>
      </c>
      <c r="S26" s="7"/>
      <c r="T26" s="3">
        <v>72.7</v>
      </c>
      <c r="U26" s="3"/>
      <c r="V26" s="3">
        <v>0</v>
      </c>
      <c r="W26" s="3">
        <v>0</v>
      </c>
      <c r="X26" s="3">
        <f t="shared" si="26"/>
        <v>0</v>
      </c>
      <c r="Y26" s="3">
        <f t="shared" si="27"/>
        <v>-72.7</v>
      </c>
      <c r="AB26" s="7"/>
      <c r="AC26" s="3">
        <v>0</v>
      </c>
      <c r="AD26" s="3"/>
      <c r="AE26" s="3">
        <v>0</v>
      </c>
      <c r="AF26" s="3">
        <v>0</v>
      </c>
      <c r="AG26" s="3">
        <f t="shared" si="28"/>
        <v>0</v>
      </c>
      <c r="AH26" s="3">
        <f t="shared" si="29"/>
        <v>0</v>
      </c>
      <c r="AK26" s="11"/>
      <c r="AL26" s="3">
        <v>86</v>
      </c>
      <c r="AM26" s="3"/>
      <c r="AN26" s="3">
        <v>45</v>
      </c>
      <c r="AO26" s="3">
        <v>40</v>
      </c>
      <c r="AP26" s="3">
        <v>52.5</v>
      </c>
      <c r="AQ26" s="3"/>
      <c r="AR26" s="3">
        <f t="shared" si="20"/>
        <v>137.5</v>
      </c>
      <c r="AS26" s="3">
        <f t="shared" si="21"/>
        <v>51.5</v>
      </c>
    </row>
    <row r="27" spans="1:46" ht="69.599999999999994" customHeight="1" x14ac:dyDescent="0.25">
      <c r="A27" s="8"/>
      <c r="B27" s="3">
        <v>0</v>
      </c>
      <c r="C27" s="3"/>
      <c r="D27" s="3">
        <v>0</v>
      </c>
      <c r="E27" s="3">
        <v>0</v>
      </c>
      <c r="F27" s="3">
        <f t="shared" si="22"/>
        <v>0</v>
      </c>
      <c r="G27" s="3">
        <f t="shared" si="23"/>
        <v>0</v>
      </c>
      <c r="J27" s="8"/>
      <c r="K27" s="3">
        <v>71.400000000000006</v>
      </c>
      <c r="L27" s="3"/>
      <c r="M27" s="3">
        <v>65</v>
      </c>
      <c r="N27" s="3">
        <v>0</v>
      </c>
      <c r="O27" s="3">
        <f t="shared" si="24"/>
        <v>65</v>
      </c>
      <c r="P27" s="3">
        <f t="shared" si="25"/>
        <v>-6.4000000000000057</v>
      </c>
      <c r="S27" s="8"/>
      <c r="T27" s="3">
        <v>72.7</v>
      </c>
      <c r="U27" s="3"/>
      <c r="V27" s="3">
        <v>65</v>
      </c>
      <c r="W27" s="3">
        <v>0</v>
      </c>
      <c r="X27" s="3">
        <f t="shared" si="26"/>
        <v>65</v>
      </c>
      <c r="Y27" s="3">
        <f t="shared" si="27"/>
        <v>-7.7000000000000028</v>
      </c>
      <c r="AB27" s="8"/>
      <c r="AC27" s="3">
        <v>0</v>
      </c>
      <c r="AD27" s="3"/>
      <c r="AE27" s="3">
        <v>0</v>
      </c>
      <c r="AF27" s="3">
        <v>0</v>
      </c>
      <c r="AG27" s="3">
        <f t="shared" si="28"/>
        <v>0</v>
      </c>
      <c r="AH27" s="3">
        <f t="shared" si="29"/>
        <v>0</v>
      </c>
      <c r="AK27" s="12"/>
      <c r="AL27" s="3">
        <v>86</v>
      </c>
      <c r="AM27" s="3"/>
      <c r="AN27" s="3">
        <v>45</v>
      </c>
      <c r="AO27" s="3">
        <v>50</v>
      </c>
      <c r="AP27" s="3">
        <v>52.5</v>
      </c>
      <c r="AQ27" s="3"/>
      <c r="AR27" s="3">
        <f t="shared" si="20"/>
        <v>147.5</v>
      </c>
      <c r="AS27" s="3">
        <f t="shared" si="21"/>
        <v>61.5</v>
      </c>
    </row>
    <row r="28" spans="1:46" ht="14.4" x14ac:dyDescent="0.25">
      <c r="A28" s="1" t="s">
        <v>13</v>
      </c>
      <c r="B28" s="1">
        <v>350</v>
      </c>
      <c r="C28" s="1" t="s">
        <v>14</v>
      </c>
      <c r="D28" s="1">
        <f>SUM(D22:D27)</f>
        <v>0</v>
      </c>
      <c r="E28" s="1">
        <f>SUM(E22:E27)</f>
        <v>360</v>
      </c>
      <c r="F28" s="1">
        <f>SUM(F22:F27)</f>
        <v>360</v>
      </c>
      <c r="G28" s="1">
        <f t="shared" si="23"/>
        <v>10</v>
      </c>
      <c r="J28" s="1" t="s">
        <v>13</v>
      </c>
      <c r="K28" s="1">
        <v>428</v>
      </c>
      <c r="L28" s="1" t="s">
        <v>14</v>
      </c>
      <c r="M28" s="1">
        <f>SUM(M22:M27)</f>
        <v>65</v>
      </c>
      <c r="N28" s="1">
        <f>SUM(N22:N27)</f>
        <v>0</v>
      </c>
      <c r="O28" s="1">
        <f>SUM(O22:O27)</f>
        <v>65</v>
      </c>
      <c r="P28" s="1">
        <f t="shared" si="25"/>
        <v>-363</v>
      </c>
      <c r="S28" s="1" t="s">
        <v>13</v>
      </c>
      <c r="T28" s="1">
        <v>436</v>
      </c>
      <c r="U28" s="1" t="s">
        <v>14</v>
      </c>
      <c r="V28" s="1">
        <f>SUM(V22:V27)</f>
        <v>258</v>
      </c>
      <c r="W28" s="1">
        <f>SUM(W22:W27)</f>
        <v>0</v>
      </c>
      <c r="X28" s="1">
        <f>SUM(X22:X27)</f>
        <v>258</v>
      </c>
      <c r="Y28" s="1">
        <f t="shared" si="27"/>
        <v>-178</v>
      </c>
      <c r="AB28" s="1" t="s">
        <v>13</v>
      </c>
      <c r="AC28" s="1">
        <v>240</v>
      </c>
      <c r="AD28" s="1" t="s">
        <v>14</v>
      </c>
      <c r="AE28" s="1">
        <f>SUM(AE22:AE27)</f>
        <v>30</v>
      </c>
      <c r="AF28" s="1">
        <f>SUM(AF22:AF27)</f>
        <v>0</v>
      </c>
      <c r="AG28" s="1">
        <f>SUM(AG22:AG27)</f>
        <v>30</v>
      </c>
      <c r="AH28" s="1">
        <f t="shared" si="29"/>
        <v>-210</v>
      </c>
      <c r="AK28" s="1" t="s">
        <v>13</v>
      </c>
      <c r="AL28" s="1">
        <v>516</v>
      </c>
      <c r="AM28" s="1" t="s">
        <v>14</v>
      </c>
      <c r="AN28" s="1">
        <f t="shared" ref="AN28:AR28" si="30">SUM(AN22:AN27)</f>
        <v>240</v>
      </c>
      <c r="AO28" s="1">
        <f t="shared" si="30"/>
        <v>160</v>
      </c>
      <c r="AP28" s="1">
        <f t="shared" si="30"/>
        <v>315</v>
      </c>
      <c r="AQ28" s="1">
        <f t="shared" si="30"/>
        <v>0</v>
      </c>
      <c r="AR28" s="1">
        <f t="shared" si="30"/>
        <v>715</v>
      </c>
      <c r="AS28" s="1">
        <f t="shared" si="21"/>
        <v>199</v>
      </c>
    </row>
    <row r="31" spans="1:46" ht="14.4" x14ac:dyDescent="0.25">
      <c r="A31" s="1" t="s">
        <v>25</v>
      </c>
      <c r="B31" s="1" t="s">
        <v>0</v>
      </c>
      <c r="C31" s="1" t="s">
        <v>1</v>
      </c>
      <c r="D31" s="1" t="s">
        <v>2</v>
      </c>
      <c r="E31" s="2" t="s">
        <v>5</v>
      </c>
      <c r="H31" s="1" t="s">
        <v>25</v>
      </c>
      <c r="I31" s="1" t="s">
        <v>0</v>
      </c>
      <c r="J31" s="1" t="s">
        <v>1</v>
      </c>
      <c r="K31" s="1" t="s">
        <v>2</v>
      </c>
      <c r="L31" s="2" t="s">
        <v>5</v>
      </c>
      <c r="O31" s="1"/>
      <c r="P31" s="1" t="s">
        <v>0</v>
      </c>
      <c r="Q31" s="1" t="s">
        <v>1</v>
      </c>
      <c r="R31" s="1" t="s">
        <v>2</v>
      </c>
      <c r="S31" s="1" t="s">
        <v>3</v>
      </c>
      <c r="T31" s="1" t="s">
        <v>4</v>
      </c>
      <c r="U31" s="2" t="s">
        <v>5</v>
      </c>
      <c r="X31" s="1"/>
      <c r="Y31" s="1" t="s">
        <v>0</v>
      </c>
      <c r="Z31" s="1" t="s">
        <v>1</v>
      </c>
      <c r="AA31" s="1" t="s">
        <v>2</v>
      </c>
      <c r="AB31" s="1" t="s">
        <v>3</v>
      </c>
      <c r="AC31" s="1" t="s">
        <v>4</v>
      </c>
      <c r="AD31" s="2" t="s">
        <v>5</v>
      </c>
      <c r="AF31" s="1"/>
      <c r="AG31" s="1" t="s">
        <v>0</v>
      </c>
      <c r="AH31" s="1" t="s">
        <v>1</v>
      </c>
      <c r="AI31" s="1" t="s">
        <v>2</v>
      </c>
      <c r="AJ31" s="1" t="s">
        <v>3</v>
      </c>
      <c r="AK31" s="1" t="s">
        <v>4</v>
      </c>
      <c r="AL31" s="2" t="s">
        <v>5</v>
      </c>
      <c r="AN31" s="1"/>
      <c r="AO31" s="1" t="s">
        <v>0</v>
      </c>
      <c r="AP31" s="1" t="s">
        <v>1</v>
      </c>
      <c r="AQ31" s="1" t="s">
        <v>2</v>
      </c>
      <c r="AR31" s="1" t="s">
        <v>3</v>
      </c>
      <c r="AS31" s="1" t="s">
        <v>4</v>
      </c>
      <c r="AT31" s="2" t="s">
        <v>5</v>
      </c>
    </row>
    <row r="32" spans="1:46" ht="69.599999999999994" customHeight="1" x14ac:dyDescent="0.25">
      <c r="A32" s="4" t="s">
        <v>26</v>
      </c>
      <c r="B32" s="3">
        <v>54.6</v>
      </c>
      <c r="C32" s="3"/>
      <c r="D32" s="3">
        <v>0</v>
      </c>
      <c r="E32" s="3">
        <f>SUM(D32-B32)</f>
        <v>-54.6</v>
      </c>
      <c r="H32" s="4"/>
      <c r="I32" s="3">
        <v>0</v>
      </c>
      <c r="J32" s="3"/>
      <c r="K32" s="3">
        <v>0</v>
      </c>
      <c r="L32" s="3">
        <f>SUM(K32-I32)</f>
        <v>0</v>
      </c>
      <c r="O32" s="10" t="s">
        <v>27</v>
      </c>
      <c r="P32" s="3">
        <v>50</v>
      </c>
      <c r="Q32" s="3"/>
      <c r="R32" s="3">
        <v>45</v>
      </c>
      <c r="S32" s="3">
        <v>20.5</v>
      </c>
      <c r="T32" s="3">
        <f t="shared" ref="T32:T37" si="31">SUM(R32+S32)</f>
        <v>65.5</v>
      </c>
      <c r="U32" s="3">
        <f t="shared" ref="U32:U38" si="32">SUM(T32-P32)</f>
        <v>15.5</v>
      </c>
      <c r="X32" s="10" t="s">
        <v>28</v>
      </c>
      <c r="Y32" s="3">
        <v>50</v>
      </c>
      <c r="Z32" s="3"/>
      <c r="AA32" s="3">
        <v>0</v>
      </c>
      <c r="AB32" s="3">
        <v>31</v>
      </c>
      <c r="AC32" s="3">
        <f t="shared" ref="AC32:AC37" si="33">SUM(AA32+AB32)</f>
        <v>31</v>
      </c>
      <c r="AD32" s="3">
        <f t="shared" ref="AD32:AD38" si="34">SUM(AC32-Y32)</f>
        <v>-19</v>
      </c>
      <c r="AF32" s="10" t="s">
        <v>29</v>
      </c>
      <c r="AG32" s="3">
        <v>61.8</v>
      </c>
      <c r="AH32" s="3"/>
      <c r="AI32" s="3">
        <v>0</v>
      </c>
      <c r="AJ32" s="3">
        <v>50</v>
      </c>
      <c r="AK32" s="3">
        <f t="shared" ref="AK32:AK37" si="35">SUM(AI32+AJ32)</f>
        <v>50</v>
      </c>
      <c r="AL32" s="3">
        <f t="shared" ref="AL32:AL38" si="36">SUM(AK32-AG32)</f>
        <v>-11.799999999999997</v>
      </c>
      <c r="AN32" s="6" t="s">
        <v>30</v>
      </c>
      <c r="AO32" s="3">
        <v>105.3</v>
      </c>
      <c r="AP32" s="3"/>
      <c r="AQ32" s="3">
        <v>0</v>
      </c>
      <c r="AR32" s="3">
        <v>40</v>
      </c>
      <c r="AS32" s="3">
        <f t="shared" ref="AS32:AS37" si="37">SUM(AQ32+AR32)</f>
        <v>40</v>
      </c>
      <c r="AT32" s="3">
        <f t="shared" ref="AT32:AT38" si="38">SUM(AS32-AO32)</f>
        <v>-65.3</v>
      </c>
    </row>
    <row r="33" spans="1:46" ht="69.599999999999994" customHeight="1" x14ac:dyDescent="0.25">
      <c r="A33" s="4" t="s">
        <v>26</v>
      </c>
      <c r="B33" s="3">
        <v>54.6</v>
      </c>
      <c r="C33" s="3"/>
      <c r="D33" s="3">
        <v>0</v>
      </c>
      <c r="E33" s="3">
        <f t="shared" ref="E33:E40" si="39">SUM(D33-B33)</f>
        <v>-54.6</v>
      </c>
      <c r="H33" s="4"/>
      <c r="I33" s="3">
        <v>0</v>
      </c>
      <c r="J33" s="3"/>
      <c r="K33" s="3">
        <v>0</v>
      </c>
      <c r="L33" s="3">
        <f t="shared" ref="L33:L40" si="40">SUM(K33-I33)</f>
        <v>0</v>
      </c>
      <c r="O33" s="7"/>
      <c r="P33" s="3">
        <v>50</v>
      </c>
      <c r="Q33" s="3"/>
      <c r="R33" s="3">
        <v>0</v>
      </c>
      <c r="S33" s="3">
        <v>20.5</v>
      </c>
      <c r="T33" s="3">
        <f t="shared" si="31"/>
        <v>20.5</v>
      </c>
      <c r="U33" s="3">
        <f t="shared" si="32"/>
        <v>-29.5</v>
      </c>
      <c r="X33" s="7"/>
      <c r="Y33" s="3">
        <v>50</v>
      </c>
      <c r="Z33" s="3"/>
      <c r="AA33" s="3">
        <v>0</v>
      </c>
      <c r="AB33" s="3">
        <v>31</v>
      </c>
      <c r="AC33" s="3">
        <f t="shared" si="33"/>
        <v>31</v>
      </c>
      <c r="AD33" s="3">
        <f t="shared" si="34"/>
        <v>-19</v>
      </c>
      <c r="AF33" s="7"/>
      <c r="AG33" s="3">
        <v>61.8</v>
      </c>
      <c r="AH33" s="3"/>
      <c r="AI33" s="3">
        <v>0</v>
      </c>
      <c r="AJ33" s="3">
        <v>41</v>
      </c>
      <c r="AK33" s="3">
        <f t="shared" si="35"/>
        <v>41</v>
      </c>
      <c r="AL33" s="3">
        <f t="shared" si="36"/>
        <v>-20.799999999999997</v>
      </c>
      <c r="AN33" s="7"/>
      <c r="AO33" s="3">
        <v>105.3</v>
      </c>
      <c r="AP33" s="3"/>
      <c r="AQ33" s="3">
        <v>0</v>
      </c>
      <c r="AR33" s="3">
        <v>40</v>
      </c>
      <c r="AS33" s="3">
        <f t="shared" si="37"/>
        <v>40</v>
      </c>
      <c r="AT33" s="3">
        <f t="shared" si="38"/>
        <v>-65.3</v>
      </c>
    </row>
    <row r="34" spans="1:46" ht="69.599999999999994" customHeight="1" x14ac:dyDescent="0.25">
      <c r="A34" s="4" t="s">
        <v>26</v>
      </c>
      <c r="B34" s="3">
        <v>54.6</v>
      </c>
      <c r="C34" s="3"/>
      <c r="D34" s="3">
        <v>0</v>
      </c>
      <c r="E34" s="3">
        <f t="shared" si="39"/>
        <v>-54.6</v>
      </c>
      <c r="H34" s="4"/>
      <c r="I34" s="3">
        <v>0</v>
      </c>
      <c r="J34" s="3"/>
      <c r="K34" s="3">
        <v>0</v>
      </c>
      <c r="L34" s="3">
        <f t="shared" si="40"/>
        <v>0</v>
      </c>
      <c r="O34" s="7"/>
      <c r="P34" s="3">
        <v>50</v>
      </c>
      <c r="Q34" s="3"/>
      <c r="R34" s="3">
        <v>45</v>
      </c>
      <c r="S34" s="3">
        <v>21</v>
      </c>
      <c r="T34" s="3">
        <f t="shared" si="31"/>
        <v>66</v>
      </c>
      <c r="U34" s="3">
        <f t="shared" si="32"/>
        <v>16</v>
      </c>
      <c r="X34" s="7"/>
      <c r="Y34" s="3">
        <v>50</v>
      </c>
      <c r="Z34" s="3"/>
      <c r="AA34" s="3">
        <v>0</v>
      </c>
      <c r="AB34" s="3">
        <v>31</v>
      </c>
      <c r="AC34" s="3">
        <f t="shared" si="33"/>
        <v>31</v>
      </c>
      <c r="AD34" s="3">
        <f t="shared" si="34"/>
        <v>-19</v>
      </c>
      <c r="AF34" s="7"/>
      <c r="AG34" s="3">
        <v>61.8</v>
      </c>
      <c r="AH34" s="3"/>
      <c r="AI34" s="3">
        <v>0</v>
      </c>
      <c r="AJ34" s="3">
        <v>43</v>
      </c>
      <c r="AK34" s="3">
        <f t="shared" si="35"/>
        <v>43</v>
      </c>
      <c r="AL34" s="3">
        <f t="shared" si="36"/>
        <v>-18.799999999999997</v>
      </c>
      <c r="AN34" s="7"/>
      <c r="AO34" s="3">
        <v>105.3</v>
      </c>
      <c r="AP34" s="3"/>
      <c r="AQ34" s="3">
        <v>0</v>
      </c>
      <c r="AR34" s="3">
        <v>40</v>
      </c>
      <c r="AS34" s="3">
        <f t="shared" si="37"/>
        <v>40</v>
      </c>
      <c r="AT34" s="3">
        <f t="shared" si="38"/>
        <v>-65.3</v>
      </c>
    </row>
    <row r="35" spans="1:46" ht="69.599999999999994" customHeight="1" x14ac:dyDescent="0.25">
      <c r="A35" s="4" t="s">
        <v>26</v>
      </c>
      <c r="B35" s="3">
        <v>54.6</v>
      </c>
      <c r="C35" s="3"/>
      <c r="D35" s="3">
        <v>0</v>
      </c>
      <c r="E35" s="3">
        <f t="shared" si="39"/>
        <v>-54.6</v>
      </c>
      <c r="H35" s="4"/>
      <c r="I35" s="3">
        <v>0</v>
      </c>
      <c r="J35" s="3"/>
      <c r="K35" s="3">
        <v>0</v>
      </c>
      <c r="L35" s="3">
        <f t="shared" si="40"/>
        <v>0</v>
      </c>
      <c r="O35" s="7"/>
      <c r="P35" s="3">
        <v>50</v>
      </c>
      <c r="Q35" s="3"/>
      <c r="R35" s="3">
        <v>0</v>
      </c>
      <c r="S35" s="3">
        <v>21</v>
      </c>
      <c r="T35" s="3">
        <f t="shared" si="31"/>
        <v>21</v>
      </c>
      <c r="U35" s="3">
        <f t="shared" si="32"/>
        <v>-29</v>
      </c>
      <c r="X35" s="7"/>
      <c r="Y35" s="3">
        <v>50</v>
      </c>
      <c r="Z35" s="3"/>
      <c r="AA35" s="3">
        <v>0</v>
      </c>
      <c r="AB35" s="3">
        <v>31</v>
      </c>
      <c r="AC35" s="3">
        <f t="shared" si="33"/>
        <v>31</v>
      </c>
      <c r="AD35" s="3">
        <f t="shared" si="34"/>
        <v>-19</v>
      </c>
      <c r="AF35" s="7"/>
      <c r="AG35" s="3">
        <v>61.8</v>
      </c>
      <c r="AH35" s="3"/>
      <c r="AI35" s="3">
        <v>0</v>
      </c>
      <c r="AJ35" s="3">
        <v>43</v>
      </c>
      <c r="AK35" s="3">
        <f t="shared" si="35"/>
        <v>43</v>
      </c>
      <c r="AL35" s="3">
        <f t="shared" si="36"/>
        <v>-18.799999999999997</v>
      </c>
      <c r="AN35" s="7"/>
      <c r="AO35" s="3">
        <v>105.3</v>
      </c>
      <c r="AP35" s="3"/>
      <c r="AQ35" s="3">
        <v>0</v>
      </c>
      <c r="AR35" s="3">
        <v>40</v>
      </c>
      <c r="AS35" s="3">
        <f t="shared" si="37"/>
        <v>40</v>
      </c>
      <c r="AT35" s="3">
        <f t="shared" si="38"/>
        <v>-65.3</v>
      </c>
    </row>
    <row r="36" spans="1:46" ht="69.599999999999994" customHeight="1" x14ac:dyDescent="0.25">
      <c r="A36" s="4" t="s">
        <v>26</v>
      </c>
      <c r="B36" s="3">
        <v>54.6</v>
      </c>
      <c r="C36" s="3"/>
      <c r="D36" s="3">
        <v>0</v>
      </c>
      <c r="E36" s="3">
        <f t="shared" si="39"/>
        <v>-54.6</v>
      </c>
      <c r="H36" s="4"/>
      <c r="I36" s="3">
        <v>0</v>
      </c>
      <c r="J36" s="3"/>
      <c r="K36" s="3">
        <v>0</v>
      </c>
      <c r="L36" s="3">
        <f t="shared" si="40"/>
        <v>0</v>
      </c>
      <c r="O36" s="7"/>
      <c r="P36" s="3">
        <v>50</v>
      </c>
      <c r="Q36" s="3"/>
      <c r="R36" s="3">
        <v>0</v>
      </c>
      <c r="S36" s="3">
        <v>21</v>
      </c>
      <c r="T36" s="3">
        <f t="shared" si="31"/>
        <v>21</v>
      </c>
      <c r="U36" s="3">
        <f t="shared" si="32"/>
        <v>-29</v>
      </c>
      <c r="X36" s="7"/>
      <c r="Y36" s="3">
        <v>50</v>
      </c>
      <c r="Z36" s="3"/>
      <c r="AA36" s="3">
        <v>0</v>
      </c>
      <c r="AB36" s="3">
        <v>34.5</v>
      </c>
      <c r="AC36" s="3">
        <f t="shared" si="33"/>
        <v>34.5</v>
      </c>
      <c r="AD36" s="3">
        <f t="shared" si="34"/>
        <v>-15.5</v>
      </c>
      <c r="AF36" s="7"/>
      <c r="AG36" s="3">
        <v>61.8</v>
      </c>
      <c r="AH36" s="3"/>
      <c r="AI36" s="3">
        <v>0</v>
      </c>
      <c r="AJ36" s="3">
        <v>43</v>
      </c>
      <c r="AK36" s="3">
        <f t="shared" si="35"/>
        <v>43</v>
      </c>
      <c r="AL36" s="3">
        <f t="shared" si="36"/>
        <v>-18.799999999999997</v>
      </c>
      <c r="AN36" s="7"/>
      <c r="AO36" s="3">
        <v>0</v>
      </c>
      <c r="AP36" s="3"/>
      <c r="AQ36" s="3">
        <v>0</v>
      </c>
      <c r="AR36" s="3">
        <v>0</v>
      </c>
      <c r="AS36" s="3">
        <f t="shared" si="37"/>
        <v>0</v>
      </c>
      <c r="AT36" s="3">
        <f t="shared" si="38"/>
        <v>0</v>
      </c>
    </row>
    <row r="37" spans="1:46" ht="69.599999999999994" customHeight="1" x14ac:dyDescent="0.25">
      <c r="A37" s="4" t="s">
        <v>31</v>
      </c>
      <c r="B37" s="3">
        <v>118</v>
      </c>
      <c r="C37" s="3"/>
      <c r="D37" s="3">
        <v>0</v>
      </c>
      <c r="E37" s="3">
        <f t="shared" si="39"/>
        <v>-118</v>
      </c>
      <c r="H37" s="4"/>
      <c r="I37" s="3">
        <v>0</v>
      </c>
      <c r="J37" s="3"/>
      <c r="K37" s="3">
        <v>0</v>
      </c>
      <c r="L37" s="3">
        <f t="shared" si="40"/>
        <v>0</v>
      </c>
      <c r="O37" s="8"/>
      <c r="P37" s="3">
        <v>50</v>
      </c>
      <c r="Q37" s="3"/>
      <c r="R37" s="3">
        <v>30</v>
      </c>
      <c r="S37" s="3">
        <v>0</v>
      </c>
      <c r="T37" s="3">
        <f t="shared" si="31"/>
        <v>30</v>
      </c>
      <c r="U37" s="3">
        <f t="shared" si="32"/>
        <v>-20</v>
      </c>
      <c r="X37" s="8"/>
      <c r="Y37" s="3">
        <v>50</v>
      </c>
      <c r="Z37" s="3"/>
      <c r="AA37" s="3">
        <v>0</v>
      </c>
      <c r="AB37" s="3">
        <v>34.5</v>
      </c>
      <c r="AC37" s="3">
        <f t="shared" si="33"/>
        <v>34.5</v>
      </c>
      <c r="AD37" s="3">
        <f t="shared" si="34"/>
        <v>-15.5</v>
      </c>
      <c r="AF37" s="8"/>
      <c r="AG37" s="3">
        <v>61.8</v>
      </c>
      <c r="AH37" s="3"/>
      <c r="AI37" s="3">
        <v>0</v>
      </c>
      <c r="AJ37" s="3">
        <v>50</v>
      </c>
      <c r="AK37" s="3">
        <f t="shared" si="35"/>
        <v>50</v>
      </c>
      <c r="AL37" s="3">
        <f t="shared" si="36"/>
        <v>-11.799999999999997</v>
      </c>
      <c r="AN37" s="8"/>
      <c r="AO37" s="3">
        <v>0</v>
      </c>
      <c r="AP37" s="3"/>
      <c r="AQ37" s="3">
        <v>0</v>
      </c>
      <c r="AR37" s="3">
        <v>0</v>
      </c>
      <c r="AS37" s="3">
        <f t="shared" si="37"/>
        <v>0</v>
      </c>
      <c r="AT37" s="3">
        <f t="shared" si="38"/>
        <v>0</v>
      </c>
    </row>
    <row r="38" spans="1:46" ht="69.599999999999994" customHeight="1" x14ac:dyDescent="0.25">
      <c r="A38" s="4" t="s">
        <v>32</v>
      </c>
      <c r="B38" s="3">
        <v>329</v>
      </c>
      <c r="C38" s="3"/>
      <c r="D38" s="3">
        <v>300</v>
      </c>
      <c r="E38" s="3">
        <f t="shared" si="39"/>
        <v>-29</v>
      </c>
      <c r="H38" s="4"/>
      <c r="I38" s="3">
        <v>0</v>
      </c>
      <c r="J38" s="3"/>
      <c r="K38" s="3">
        <v>0</v>
      </c>
      <c r="L38" s="3">
        <f t="shared" si="40"/>
        <v>0</v>
      </c>
      <c r="O38" s="1" t="s">
        <v>13</v>
      </c>
      <c r="P38" s="1">
        <v>300</v>
      </c>
      <c r="Q38" s="1" t="s">
        <v>14</v>
      </c>
      <c r="R38" s="1">
        <f t="shared" ref="R38:T38" si="41">SUM(R32:R37)</f>
        <v>120</v>
      </c>
      <c r="S38" s="1">
        <f t="shared" si="41"/>
        <v>104</v>
      </c>
      <c r="T38" s="1">
        <f t="shared" si="41"/>
        <v>224</v>
      </c>
      <c r="U38" s="1">
        <f t="shared" si="32"/>
        <v>-76</v>
      </c>
      <c r="X38" s="1" t="s">
        <v>13</v>
      </c>
      <c r="Y38" s="1">
        <v>300</v>
      </c>
      <c r="Z38" s="1" t="s">
        <v>14</v>
      </c>
      <c r="AA38" s="1">
        <f t="shared" ref="AA38:AC38" si="42">SUM(AA32:AA37)</f>
        <v>0</v>
      </c>
      <c r="AB38" s="1">
        <f t="shared" si="42"/>
        <v>193</v>
      </c>
      <c r="AC38" s="1">
        <f t="shared" si="42"/>
        <v>193</v>
      </c>
      <c r="AD38" s="1">
        <f t="shared" si="34"/>
        <v>-107</v>
      </c>
      <c r="AF38" s="1" t="s">
        <v>13</v>
      </c>
      <c r="AG38" s="1">
        <v>371</v>
      </c>
      <c r="AH38" s="1" t="s">
        <v>14</v>
      </c>
      <c r="AI38" s="1">
        <f t="shared" ref="AI38:AK38" si="43">SUM(AI32:AI37)</f>
        <v>0</v>
      </c>
      <c r="AJ38" s="1">
        <f t="shared" si="43"/>
        <v>270</v>
      </c>
      <c r="AK38" s="1">
        <f t="shared" si="43"/>
        <v>270</v>
      </c>
      <c r="AL38" s="1">
        <f t="shared" si="36"/>
        <v>-101</v>
      </c>
      <c r="AN38" s="1" t="s">
        <v>13</v>
      </c>
      <c r="AO38" s="1">
        <v>421</v>
      </c>
      <c r="AP38" s="1" t="s">
        <v>14</v>
      </c>
      <c r="AQ38" s="1">
        <f t="shared" ref="AQ38:AS38" si="44">SUM(AQ32:AQ37)</f>
        <v>0</v>
      </c>
      <c r="AR38" s="1">
        <f t="shared" si="44"/>
        <v>160</v>
      </c>
      <c r="AS38" s="1">
        <f t="shared" si="44"/>
        <v>160</v>
      </c>
      <c r="AT38" s="1">
        <f t="shared" si="38"/>
        <v>-261</v>
      </c>
    </row>
    <row r="39" spans="1:46" ht="69.599999999999994" customHeight="1" x14ac:dyDescent="0.25">
      <c r="A39" s="4"/>
      <c r="B39" s="3">
        <v>0</v>
      </c>
      <c r="C39" s="3"/>
      <c r="D39" s="3">
        <v>0</v>
      </c>
      <c r="E39" s="3">
        <f t="shared" si="39"/>
        <v>0</v>
      </c>
      <c r="H39" s="4"/>
      <c r="I39" s="3">
        <v>0</v>
      </c>
      <c r="J39" s="3"/>
      <c r="K39" s="3">
        <v>0</v>
      </c>
      <c r="L39" s="3">
        <f t="shared" si="40"/>
        <v>0</v>
      </c>
    </row>
    <row r="40" spans="1:46" ht="69.599999999999994" customHeight="1" x14ac:dyDescent="0.25">
      <c r="A40" s="4"/>
      <c r="B40" s="3">
        <v>0</v>
      </c>
      <c r="C40" s="3"/>
      <c r="D40" s="3">
        <v>0</v>
      </c>
      <c r="E40" s="3">
        <f t="shared" si="39"/>
        <v>0</v>
      </c>
      <c r="H40" s="4"/>
      <c r="I40" s="3">
        <v>0</v>
      </c>
      <c r="J40" s="3"/>
      <c r="K40" s="3">
        <v>0</v>
      </c>
      <c r="L40" s="3">
        <f t="shared" si="40"/>
        <v>0</v>
      </c>
    </row>
    <row r="43" spans="1:46" ht="14.4" x14ac:dyDescent="0.25">
      <c r="A43" s="1"/>
      <c r="B43" s="1" t="s">
        <v>0</v>
      </c>
      <c r="C43" s="1" t="s">
        <v>1</v>
      </c>
      <c r="D43" s="1" t="s">
        <v>2</v>
      </c>
      <c r="E43" s="1" t="s">
        <v>3</v>
      </c>
      <c r="F43" s="1" t="s">
        <v>4</v>
      </c>
      <c r="G43" s="2" t="s">
        <v>5</v>
      </c>
      <c r="J43" s="1"/>
      <c r="K43" s="1" t="s">
        <v>0</v>
      </c>
      <c r="L43" s="1" t="s">
        <v>1</v>
      </c>
      <c r="M43" s="1" t="s">
        <v>2</v>
      </c>
      <c r="N43" s="1" t="s">
        <v>3</v>
      </c>
      <c r="O43" s="1" t="s">
        <v>4</v>
      </c>
      <c r="P43" s="2" t="s">
        <v>5</v>
      </c>
      <c r="S43" s="1"/>
      <c r="T43" s="1" t="s">
        <v>0</v>
      </c>
      <c r="U43" s="1" t="s">
        <v>1</v>
      </c>
      <c r="V43" s="1" t="s">
        <v>2</v>
      </c>
      <c r="W43" s="1" t="s">
        <v>3</v>
      </c>
      <c r="X43" s="1" t="s">
        <v>4</v>
      </c>
      <c r="Y43" s="2" t="s">
        <v>5</v>
      </c>
      <c r="AB43" s="1"/>
      <c r="AC43" s="1" t="s">
        <v>0</v>
      </c>
      <c r="AD43" s="1" t="s">
        <v>1</v>
      </c>
      <c r="AE43" s="1" t="s">
        <v>2</v>
      </c>
      <c r="AF43" s="1" t="s">
        <v>3</v>
      </c>
      <c r="AG43" s="1" t="s">
        <v>4</v>
      </c>
      <c r="AH43" s="2" t="s">
        <v>5</v>
      </c>
      <c r="AK43" s="1"/>
      <c r="AL43" s="1" t="s">
        <v>0</v>
      </c>
      <c r="AM43" s="1" t="s">
        <v>1</v>
      </c>
      <c r="AN43" s="1" t="s">
        <v>2</v>
      </c>
      <c r="AO43" s="1" t="s">
        <v>2</v>
      </c>
      <c r="AP43" s="1" t="s">
        <v>3</v>
      </c>
      <c r="AQ43" s="1" t="s">
        <v>3</v>
      </c>
      <c r="AR43" s="1" t="s">
        <v>4</v>
      </c>
      <c r="AS43" s="2" t="s">
        <v>5</v>
      </c>
    </row>
    <row r="44" spans="1:46" ht="69.599999999999994" customHeight="1" x14ac:dyDescent="0.25">
      <c r="A44" s="10" t="s">
        <v>33</v>
      </c>
      <c r="B44" s="3">
        <v>97</v>
      </c>
      <c r="C44" s="3"/>
      <c r="D44" s="3">
        <v>0</v>
      </c>
      <c r="E44" s="3">
        <v>0</v>
      </c>
      <c r="F44" s="3">
        <f>SUM(D44+E44)</f>
        <v>0</v>
      </c>
      <c r="G44" s="3">
        <f>SUM(F44-B44)</f>
        <v>-97</v>
      </c>
      <c r="J44" s="10" t="s">
        <v>34</v>
      </c>
      <c r="K44" s="3">
        <v>72.5</v>
      </c>
      <c r="L44" s="3"/>
      <c r="M44" s="3">
        <v>0</v>
      </c>
      <c r="N44" s="3">
        <v>50</v>
      </c>
      <c r="O44" s="3">
        <f>SUM(M44+N44)</f>
        <v>50</v>
      </c>
      <c r="P44" s="3">
        <f>SUM(O44-K44)</f>
        <v>-22.5</v>
      </c>
      <c r="S44" s="10" t="s">
        <v>35</v>
      </c>
      <c r="T44" s="3">
        <v>80</v>
      </c>
      <c r="U44" s="3"/>
      <c r="V44" s="3">
        <v>0</v>
      </c>
      <c r="W44" s="3">
        <v>60</v>
      </c>
      <c r="X44" s="3">
        <f>SUM(V44+W44)</f>
        <v>60</v>
      </c>
      <c r="Y44" s="3">
        <f>SUM(X44-T44)</f>
        <v>-20</v>
      </c>
      <c r="AB44" s="10" t="s">
        <v>36</v>
      </c>
      <c r="AC44" s="3">
        <v>0</v>
      </c>
      <c r="AD44" s="3"/>
      <c r="AE44" s="3">
        <v>0</v>
      </c>
      <c r="AF44" s="3"/>
      <c r="AG44" s="3"/>
      <c r="AH44" s="3">
        <f>SUM(AG44-AC44)</f>
        <v>0</v>
      </c>
      <c r="AK44" s="10" t="s">
        <v>37</v>
      </c>
      <c r="AL44" s="3">
        <v>48.4</v>
      </c>
      <c r="AM44" s="3"/>
      <c r="AN44" s="3">
        <v>20</v>
      </c>
      <c r="AO44" s="3">
        <v>0</v>
      </c>
      <c r="AP44" s="3">
        <v>32.5</v>
      </c>
      <c r="AQ44" s="3"/>
      <c r="AR44" s="3">
        <f t="shared" ref="AR44:AR49" si="45">SUM(AN44+AO44+AP44+AQ44)</f>
        <v>52.5</v>
      </c>
      <c r="AS44" s="3">
        <f t="shared" ref="AS44:AS50" si="46">SUM(AR44-AL44)</f>
        <v>4.1000000000000014</v>
      </c>
    </row>
    <row r="45" spans="1:46" ht="69" customHeight="1" x14ac:dyDescent="0.25">
      <c r="A45" s="7"/>
      <c r="B45" s="3">
        <v>97</v>
      </c>
      <c r="C45" s="3"/>
      <c r="D45" s="3">
        <v>0</v>
      </c>
      <c r="E45" s="3">
        <v>0</v>
      </c>
      <c r="F45" s="3">
        <f>SUM(D45+E45)</f>
        <v>0</v>
      </c>
      <c r="G45" s="3">
        <f>SUM(F45-B45)</f>
        <v>-97</v>
      </c>
      <c r="J45" s="7"/>
      <c r="K45" s="3">
        <v>72.5</v>
      </c>
      <c r="L45" s="3"/>
      <c r="M45" s="3">
        <v>0</v>
      </c>
      <c r="N45" s="3">
        <v>50</v>
      </c>
      <c r="O45" s="3">
        <f>SUM(M45+N45)</f>
        <v>50</v>
      </c>
      <c r="P45" s="3">
        <f>SUM(O45-K45)</f>
        <v>-22.5</v>
      </c>
      <c r="S45" s="7"/>
      <c r="T45" s="3">
        <v>80</v>
      </c>
      <c r="U45" s="3"/>
      <c r="V45" s="3">
        <v>0</v>
      </c>
      <c r="W45" s="3">
        <v>60</v>
      </c>
      <c r="X45" s="3">
        <f>SUM(V45+W45)</f>
        <v>60</v>
      </c>
      <c r="Y45" s="3">
        <f>SUM(X45-T45)</f>
        <v>-20</v>
      </c>
      <c r="AB45" s="7"/>
      <c r="AC45" s="3">
        <v>0</v>
      </c>
      <c r="AD45" s="3"/>
      <c r="AE45" s="3">
        <v>0</v>
      </c>
      <c r="AF45" s="3"/>
      <c r="AG45" s="3"/>
      <c r="AH45" s="3">
        <f>SUM(AG45-AC45)</f>
        <v>0</v>
      </c>
      <c r="AK45" s="11"/>
      <c r="AL45" s="3">
        <v>48.4</v>
      </c>
      <c r="AM45" s="3"/>
      <c r="AN45" s="3">
        <v>15</v>
      </c>
      <c r="AO45" s="3">
        <v>15</v>
      </c>
      <c r="AP45" s="3">
        <v>32.5</v>
      </c>
      <c r="AQ45" s="3"/>
      <c r="AR45" s="3">
        <f t="shared" si="45"/>
        <v>62.5</v>
      </c>
      <c r="AS45" s="3">
        <f t="shared" si="46"/>
        <v>14.100000000000001</v>
      </c>
    </row>
    <row r="46" spans="1:46" ht="70.8" customHeight="1" x14ac:dyDescent="0.25">
      <c r="A46" s="7"/>
      <c r="B46" s="3">
        <v>97</v>
      </c>
      <c r="C46" s="3"/>
      <c r="D46" s="3">
        <v>0</v>
      </c>
      <c r="E46" s="3">
        <v>0</v>
      </c>
      <c r="F46" s="3">
        <f>SUM(D46+E46)</f>
        <v>0</v>
      </c>
      <c r="G46" s="3">
        <f>SUM(F46-B46)</f>
        <v>-97</v>
      </c>
      <c r="J46" s="7"/>
      <c r="K46" s="3">
        <v>72.5</v>
      </c>
      <c r="L46" s="3"/>
      <c r="M46" s="3">
        <v>0</v>
      </c>
      <c r="N46" s="3">
        <v>58</v>
      </c>
      <c r="O46" s="3">
        <f>SUM(M46+N46)</f>
        <v>58</v>
      </c>
      <c r="P46" s="3">
        <f>SUM(O46-K46)</f>
        <v>-14.5</v>
      </c>
      <c r="S46" s="7"/>
      <c r="T46" s="3">
        <v>80</v>
      </c>
      <c r="U46" s="3"/>
      <c r="V46" s="3">
        <v>0</v>
      </c>
      <c r="W46" s="3">
        <v>70</v>
      </c>
      <c r="X46" s="3">
        <f>SUM(V46+W46)</f>
        <v>70</v>
      </c>
      <c r="Y46" s="3">
        <f>SUM(X46-T46)</f>
        <v>-10</v>
      </c>
      <c r="AB46" s="7"/>
      <c r="AC46" s="3">
        <v>0</v>
      </c>
      <c r="AD46" s="3"/>
      <c r="AE46" s="3">
        <v>0</v>
      </c>
      <c r="AF46" s="3"/>
      <c r="AG46" s="3"/>
      <c r="AH46" s="3">
        <f>SUM(AG46-AC46)</f>
        <v>0</v>
      </c>
      <c r="AK46" s="11"/>
      <c r="AL46" s="3">
        <v>48.4</v>
      </c>
      <c r="AM46" s="3"/>
      <c r="AN46" s="3">
        <v>50</v>
      </c>
      <c r="AO46" s="3">
        <v>0</v>
      </c>
      <c r="AP46" s="3">
        <v>31.5</v>
      </c>
      <c r="AQ46" s="3"/>
      <c r="AR46" s="3">
        <f t="shared" si="45"/>
        <v>81.5</v>
      </c>
      <c r="AS46" s="3">
        <f t="shared" si="46"/>
        <v>33.1</v>
      </c>
    </row>
    <row r="47" spans="1:46" ht="70.8" customHeight="1" x14ac:dyDescent="0.25">
      <c r="A47" s="7"/>
      <c r="B47" s="3">
        <v>97</v>
      </c>
      <c r="C47" s="3"/>
      <c r="D47" s="3">
        <v>0</v>
      </c>
      <c r="E47" s="3">
        <v>0</v>
      </c>
      <c r="F47" s="3">
        <f t="shared" ref="F47:F49" si="47">SUM(D47+E47)</f>
        <v>0</v>
      </c>
      <c r="G47" s="3">
        <f t="shared" ref="G47:G50" si="48">SUM(F47-B47)</f>
        <v>-97</v>
      </c>
      <c r="J47" s="7"/>
      <c r="K47" s="3">
        <v>72.5</v>
      </c>
      <c r="L47" s="3"/>
      <c r="M47" s="3">
        <v>0</v>
      </c>
      <c r="N47" s="3">
        <v>0</v>
      </c>
      <c r="O47" s="3">
        <f t="shared" ref="O47:O49" si="49">SUM(M47+N47)</f>
        <v>0</v>
      </c>
      <c r="P47" s="3">
        <f t="shared" ref="P47:P50" si="50">SUM(O47-K47)</f>
        <v>-72.5</v>
      </c>
      <c r="S47" s="7"/>
      <c r="T47" s="3">
        <v>80</v>
      </c>
      <c r="U47" s="3"/>
      <c r="V47" s="3">
        <v>0</v>
      </c>
      <c r="W47" s="3">
        <v>60</v>
      </c>
      <c r="X47" s="3">
        <f t="shared" ref="X47" si="51">SUM(V47+W47)</f>
        <v>60</v>
      </c>
      <c r="Y47" s="3">
        <f t="shared" ref="Y47:Y50" si="52">SUM(X47-T47)</f>
        <v>-20</v>
      </c>
      <c r="AB47" s="7"/>
      <c r="AC47" s="3"/>
      <c r="AD47" s="3"/>
      <c r="AE47" s="3"/>
      <c r="AF47" s="3"/>
      <c r="AG47" s="3"/>
      <c r="AH47" s="3"/>
      <c r="AK47" s="11"/>
      <c r="AL47" s="3">
        <v>48.4</v>
      </c>
      <c r="AM47" s="3"/>
      <c r="AN47" s="3">
        <v>0</v>
      </c>
      <c r="AO47" s="3">
        <v>0</v>
      </c>
      <c r="AP47" s="3">
        <v>31.5</v>
      </c>
      <c r="AQ47" s="3"/>
      <c r="AR47" s="3">
        <f t="shared" si="45"/>
        <v>31.5</v>
      </c>
      <c r="AS47" s="3">
        <f t="shared" si="46"/>
        <v>-16.899999999999999</v>
      </c>
    </row>
    <row r="48" spans="1:46" ht="69.599999999999994" customHeight="1" x14ac:dyDescent="0.25">
      <c r="A48" s="7"/>
      <c r="B48" s="3">
        <v>97</v>
      </c>
      <c r="C48" s="3"/>
      <c r="D48" s="3">
        <v>0</v>
      </c>
      <c r="E48" s="3">
        <v>0</v>
      </c>
      <c r="F48" s="3">
        <f t="shared" si="47"/>
        <v>0</v>
      </c>
      <c r="G48" s="3">
        <f t="shared" si="48"/>
        <v>-97</v>
      </c>
      <c r="J48" s="7"/>
      <c r="K48" s="3">
        <v>0</v>
      </c>
      <c r="L48" s="3"/>
      <c r="M48" s="3">
        <v>0</v>
      </c>
      <c r="N48" s="3">
        <v>0</v>
      </c>
      <c r="O48" s="3">
        <f t="shared" si="49"/>
        <v>0</v>
      </c>
      <c r="P48" s="3">
        <f t="shared" si="50"/>
        <v>0</v>
      </c>
      <c r="S48" s="7"/>
      <c r="T48" s="3"/>
      <c r="U48" s="3"/>
      <c r="V48" s="3"/>
      <c r="W48" s="3"/>
      <c r="X48" s="3"/>
      <c r="Y48" s="3"/>
      <c r="AB48" s="7"/>
      <c r="AC48" s="3"/>
      <c r="AD48" s="3"/>
      <c r="AE48" s="3"/>
      <c r="AF48" s="3"/>
      <c r="AG48" s="3"/>
      <c r="AH48" s="3"/>
      <c r="AK48" s="11"/>
      <c r="AL48" s="3">
        <v>48.4</v>
      </c>
      <c r="AM48" s="3"/>
      <c r="AN48" s="3">
        <v>0</v>
      </c>
      <c r="AO48" s="3">
        <v>0</v>
      </c>
      <c r="AP48" s="3">
        <v>31.5</v>
      </c>
      <c r="AQ48" s="3"/>
      <c r="AR48" s="3">
        <f t="shared" si="45"/>
        <v>31.5</v>
      </c>
      <c r="AS48" s="3">
        <f t="shared" si="46"/>
        <v>-16.899999999999999</v>
      </c>
    </row>
    <row r="49" spans="1:45" ht="69.599999999999994" customHeight="1" x14ac:dyDescent="0.25">
      <c r="A49" s="8"/>
      <c r="B49" s="3">
        <v>97</v>
      </c>
      <c r="C49" s="3"/>
      <c r="D49" s="3">
        <v>0</v>
      </c>
      <c r="E49" s="3">
        <v>0</v>
      </c>
      <c r="F49" s="3">
        <f t="shared" si="47"/>
        <v>0</v>
      </c>
      <c r="G49" s="3">
        <f t="shared" si="48"/>
        <v>-97</v>
      </c>
      <c r="J49" s="8"/>
      <c r="K49" s="3">
        <v>0</v>
      </c>
      <c r="L49" s="3"/>
      <c r="M49" s="3">
        <v>0</v>
      </c>
      <c r="N49" s="3">
        <v>0</v>
      </c>
      <c r="O49" s="3">
        <f t="shared" si="49"/>
        <v>0</v>
      </c>
      <c r="P49" s="3">
        <f t="shared" si="50"/>
        <v>0</v>
      </c>
      <c r="S49" s="8"/>
      <c r="T49" s="3"/>
      <c r="U49" s="3"/>
      <c r="V49" s="3"/>
      <c r="W49" s="3"/>
      <c r="X49" s="3"/>
      <c r="Y49" s="3"/>
      <c r="AB49" s="8"/>
      <c r="AC49" s="3"/>
      <c r="AD49" s="3"/>
      <c r="AE49" s="3"/>
      <c r="AF49" s="3"/>
      <c r="AG49" s="3"/>
      <c r="AH49" s="3"/>
      <c r="AK49" s="12"/>
      <c r="AL49" s="3">
        <v>48.4</v>
      </c>
      <c r="AM49" s="3"/>
      <c r="AN49" s="3">
        <v>28</v>
      </c>
      <c r="AO49" s="3">
        <v>0</v>
      </c>
      <c r="AP49" s="3">
        <v>31.5</v>
      </c>
      <c r="AQ49" s="3"/>
      <c r="AR49" s="3">
        <f t="shared" si="45"/>
        <v>59.5</v>
      </c>
      <c r="AS49" s="3">
        <f t="shared" si="46"/>
        <v>11.100000000000001</v>
      </c>
    </row>
    <row r="50" spans="1:45" ht="14.4" x14ac:dyDescent="0.25">
      <c r="A50" s="1" t="s">
        <v>13</v>
      </c>
      <c r="B50" s="1">
        <v>581.6</v>
      </c>
      <c r="C50" s="1" t="s">
        <v>14</v>
      </c>
      <c r="D50" s="1">
        <f>SUM(D44:D49)</f>
        <v>0</v>
      </c>
      <c r="E50" s="1">
        <f>SUM(E44:E49)</f>
        <v>0</v>
      </c>
      <c r="F50" s="1">
        <f>SUM(F44:F49)</f>
        <v>0</v>
      </c>
      <c r="G50" s="1">
        <f t="shared" si="48"/>
        <v>-581.6</v>
      </c>
      <c r="J50" s="1" t="s">
        <v>13</v>
      </c>
      <c r="K50" s="1">
        <v>290</v>
      </c>
      <c r="L50" s="1" t="s">
        <v>14</v>
      </c>
      <c r="M50" s="1">
        <f>SUM(M44:M49)</f>
        <v>0</v>
      </c>
      <c r="N50" s="1">
        <f>SUM(N44:N49)</f>
        <v>158</v>
      </c>
      <c r="O50" s="1">
        <f>SUM(O44:O49)</f>
        <v>158</v>
      </c>
      <c r="P50" s="1">
        <f t="shared" si="50"/>
        <v>-132</v>
      </c>
      <c r="S50" s="1" t="s">
        <v>13</v>
      </c>
      <c r="T50" s="1">
        <v>320</v>
      </c>
      <c r="U50" s="1" t="s">
        <v>14</v>
      </c>
      <c r="V50" s="1">
        <f>SUM(V44:V49)</f>
        <v>0</v>
      </c>
      <c r="W50" s="1">
        <f>SUM(W44:W49)</f>
        <v>250</v>
      </c>
      <c r="X50" s="1">
        <f>SUM(X44:X49)</f>
        <v>250</v>
      </c>
      <c r="Y50" s="1">
        <f t="shared" si="52"/>
        <v>-70</v>
      </c>
      <c r="AB50" s="1" t="s">
        <v>13</v>
      </c>
      <c r="AC50" s="1">
        <v>0</v>
      </c>
      <c r="AD50" s="1" t="s">
        <v>14</v>
      </c>
      <c r="AE50" s="1">
        <f>SUM(AE44:AE49)</f>
        <v>0</v>
      </c>
      <c r="AF50" s="1">
        <f>SUM(AF44:AF49)</f>
        <v>0</v>
      </c>
      <c r="AG50" s="1">
        <f>SUM(AG44:AG49)</f>
        <v>0</v>
      </c>
      <c r="AH50" s="1">
        <f t="shared" ref="AH50" si="53">SUM(AG50-AC50)</f>
        <v>0</v>
      </c>
      <c r="AK50" s="1" t="s">
        <v>13</v>
      </c>
      <c r="AL50" s="1">
        <v>290</v>
      </c>
      <c r="AM50" s="1" t="s">
        <v>14</v>
      </c>
      <c r="AN50" s="1">
        <f>SUM(AN44:AN49)</f>
        <v>113</v>
      </c>
      <c r="AO50" s="1">
        <f>SUM(AO44:AO49)</f>
        <v>15</v>
      </c>
      <c r="AP50" s="1">
        <f>SUM(AP44:AP49)</f>
        <v>191</v>
      </c>
      <c r="AQ50" s="1">
        <f>SUM(AQ44:AQ49)</f>
        <v>0</v>
      </c>
      <c r="AR50" s="1">
        <f>SUM(AR44:AR49)</f>
        <v>319</v>
      </c>
      <c r="AS50" s="1">
        <f t="shared" si="46"/>
        <v>29</v>
      </c>
    </row>
    <row r="53" spans="1:45" ht="14.4" x14ac:dyDescent="0.25">
      <c r="A53" s="1"/>
      <c r="B53" s="1" t="s">
        <v>0</v>
      </c>
      <c r="C53" s="1" t="s">
        <v>1</v>
      </c>
      <c r="D53" s="1" t="s">
        <v>2</v>
      </c>
      <c r="E53" s="1" t="s">
        <v>3</v>
      </c>
      <c r="F53" s="1" t="s">
        <v>4</v>
      </c>
      <c r="G53" s="2" t="s">
        <v>5</v>
      </c>
      <c r="J53" s="1"/>
      <c r="K53" s="1" t="s">
        <v>0</v>
      </c>
      <c r="L53" s="1" t="s">
        <v>1</v>
      </c>
      <c r="M53" s="1" t="s">
        <v>2</v>
      </c>
      <c r="N53" s="1" t="s">
        <v>3</v>
      </c>
      <c r="O53" s="1" t="s">
        <v>4</v>
      </c>
      <c r="P53" s="2" t="s">
        <v>5</v>
      </c>
      <c r="S53" s="1"/>
      <c r="T53" s="1" t="s">
        <v>0</v>
      </c>
      <c r="U53" s="1" t="s">
        <v>1</v>
      </c>
      <c r="V53" s="1" t="s">
        <v>2</v>
      </c>
      <c r="W53" s="1" t="s">
        <v>3</v>
      </c>
      <c r="X53" s="1" t="s">
        <v>4</v>
      </c>
      <c r="Y53" s="2" t="s">
        <v>5</v>
      </c>
      <c r="AB53" s="1"/>
      <c r="AC53" s="1" t="s">
        <v>0</v>
      </c>
      <c r="AD53" s="1" t="s">
        <v>1</v>
      </c>
      <c r="AE53" s="1" t="s">
        <v>2</v>
      </c>
      <c r="AF53" s="1" t="s">
        <v>3</v>
      </c>
      <c r="AG53" s="1" t="s">
        <v>4</v>
      </c>
      <c r="AH53" s="2" t="s">
        <v>5</v>
      </c>
    </row>
    <row r="54" spans="1:45" ht="71.400000000000006" customHeight="1" x14ac:dyDescent="0.25">
      <c r="A54" s="10" t="s">
        <v>38</v>
      </c>
      <c r="B54" s="3">
        <v>98.5</v>
      </c>
      <c r="C54" s="3"/>
      <c r="D54" s="3">
        <v>0</v>
      </c>
      <c r="E54" s="3">
        <v>60</v>
      </c>
      <c r="F54" s="3">
        <f>SUM(D54+E54)</f>
        <v>60</v>
      </c>
      <c r="G54" s="3">
        <f>SUM(F54-B54)</f>
        <v>-38.5</v>
      </c>
      <c r="J54" s="10" t="s">
        <v>39</v>
      </c>
      <c r="K54" s="3">
        <v>65</v>
      </c>
      <c r="L54" s="3"/>
      <c r="M54" s="3">
        <v>95</v>
      </c>
      <c r="N54" s="3">
        <v>33</v>
      </c>
      <c r="O54" s="3">
        <f>SUM(M54+N54)</f>
        <v>128</v>
      </c>
      <c r="P54" s="3">
        <f>SUM(O54-K54)</f>
        <v>63</v>
      </c>
      <c r="S54" s="10" t="s">
        <v>40</v>
      </c>
      <c r="T54" s="3">
        <v>108.4</v>
      </c>
      <c r="U54" s="3"/>
      <c r="V54" s="3">
        <v>15</v>
      </c>
      <c r="W54" s="3">
        <v>150</v>
      </c>
      <c r="X54" s="3">
        <f>SUM(V54+W54)</f>
        <v>165</v>
      </c>
      <c r="Y54" s="3">
        <f>SUM(X54-T54)</f>
        <v>56.599999999999994</v>
      </c>
      <c r="AB54" s="10" t="s">
        <v>41</v>
      </c>
      <c r="AC54" s="3">
        <v>75</v>
      </c>
      <c r="AD54" s="3"/>
      <c r="AE54" s="3">
        <v>0</v>
      </c>
      <c r="AF54" s="3">
        <v>53</v>
      </c>
      <c r="AG54" s="3">
        <f t="shared" ref="AG54:AG59" si="54">SUM(AE54+AF54)</f>
        <v>53</v>
      </c>
      <c r="AH54" s="3">
        <f t="shared" ref="AH54:AH60" si="55">SUM(AG54-AC54)</f>
        <v>-22</v>
      </c>
    </row>
    <row r="55" spans="1:45" ht="70.8" customHeight="1" x14ac:dyDescent="0.25">
      <c r="A55" s="7"/>
      <c r="B55" s="3">
        <v>98.5</v>
      </c>
      <c r="C55" s="3"/>
      <c r="D55" s="3">
        <v>0</v>
      </c>
      <c r="E55" s="3">
        <v>60</v>
      </c>
      <c r="F55" s="3">
        <f>SUM(D55+E55)</f>
        <v>60</v>
      </c>
      <c r="G55" s="3">
        <f>SUM(F55-B55)</f>
        <v>-38.5</v>
      </c>
      <c r="J55" s="7"/>
      <c r="K55" s="3">
        <v>65</v>
      </c>
      <c r="L55" s="3"/>
      <c r="M55" s="3">
        <v>45</v>
      </c>
      <c r="N55" s="3">
        <v>28</v>
      </c>
      <c r="O55" s="3">
        <f>SUM(M55+N55)</f>
        <v>73</v>
      </c>
      <c r="P55" s="3">
        <f>SUM(O55-K55)</f>
        <v>8</v>
      </c>
      <c r="S55" s="7"/>
      <c r="T55" s="3">
        <v>108.4</v>
      </c>
      <c r="U55" s="3"/>
      <c r="V55" s="3">
        <v>15</v>
      </c>
      <c r="W55" s="3">
        <v>160</v>
      </c>
      <c r="X55" s="3">
        <f>SUM(V55+W55)</f>
        <v>175</v>
      </c>
      <c r="Y55" s="3">
        <f>SUM(X55-T55)</f>
        <v>66.599999999999994</v>
      </c>
      <c r="AB55" s="7"/>
      <c r="AC55" s="3">
        <v>75</v>
      </c>
      <c r="AD55" s="3"/>
      <c r="AE55" s="3">
        <v>0</v>
      </c>
      <c r="AF55" s="3">
        <v>53</v>
      </c>
      <c r="AG55" s="3">
        <f t="shared" si="54"/>
        <v>53</v>
      </c>
      <c r="AH55" s="3">
        <f t="shared" si="55"/>
        <v>-22</v>
      </c>
    </row>
    <row r="56" spans="1:45" ht="71.400000000000006" customHeight="1" x14ac:dyDescent="0.25">
      <c r="A56" s="7"/>
      <c r="B56" s="3">
        <v>98.5</v>
      </c>
      <c r="C56" s="3"/>
      <c r="D56" s="3">
        <v>0</v>
      </c>
      <c r="E56" s="3">
        <v>60</v>
      </c>
      <c r="F56" s="3">
        <f>SUM(D56+E56)</f>
        <v>60</v>
      </c>
      <c r="G56" s="3">
        <f>SUM(F56-B56)</f>
        <v>-38.5</v>
      </c>
      <c r="J56" s="7"/>
      <c r="K56" s="3">
        <v>65</v>
      </c>
      <c r="L56" s="3"/>
      <c r="M56" s="3">
        <v>65</v>
      </c>
      <c r="N56" s="3">
        <v>38</v>
      </c>
      <c r="O56" s="3">
        <f>SUM(M56+N56)</f>
        <v>103</v>
      </c>
      <c r="P56" s="3">
        <f>SUM(O56-K56)</f>
        <v>38</v>
      </c>
      <c r="S56" s="7"/>
      <c r="T56" s="3">
        <v>108.4</v>
      </c>
      <c r="U56" s="3"/>
      <c r="V56" s="3">
        <v>15</v>
      </c>
      <c r="W56" s="3">
        <v>160</v>
      </c>
      <c r="X56" s="3">
        <f>SUM(V56+W56)</f>
        <v>175</v>
      </c>
      <c r="Y56" s="3">
        <f>SUM(X56-T56)</f>
        <v>66.599999999999994</v>
      </c>
      <c r="AB56" s="7"/>
      <c r="AC56" s="3">
        <v>75</v>
      </c>
      <c r="AD56" s="3"/>
      <c r="AE56" s="3">
        <v>0</v>
      </c>
      <c r="AF56" s="3">
        <v>52</v>
      </c>
      <c r="AG56" s="3">
        <f t="shared" si="54"/>
        <v>52</v>
      </c>
      <c r="AH56" s="3">
        <f t="shared" si="55"/>
        <v>-23</v>
      </c>
    </row>
    <row r="57" spans="1:45" ht="70.8" customHeight="1" x14ac:dyDescent="0.25">
      <c r="A57" s="7"/>
      <c r="B57" s="3">
        <v>98.5</v>
      </c>
      <c r="C57" s="3"/>
      <c r="D57" s="3">
        <v>0</v>
      </c>
      <c r="E57" s="3">
        <v>60</v>
      </c>
      <c r="F57" s="3">
        <f t="shared" ref="F57:F59" si="56">SUM(D57+E57)</f>
        <v>60</v>
      </c>
      <c r="G57" s="3">
        <f t="shared" ref="G57:G60" si="57">SUM(F57-B57)</f>
        <v>-38.5</v>
      </c>
      <c r="J57" s="7"/>
      <c r="K57" s="3">
        <v>65</v>
      </c>
      <c r="L57" s="3"/>
      <c r="M57" s="3">
        <v>0</v>
      </c>
      <c r="N57" s="3">
        <v>33</v>
      </c>
      <c r="O57" s="3">
        <f t="shared" ref="O57:O59" si="58">SUM(M57+N57)</f>
        <v>33</v>
      </c>
      <c r="P57" s="3">
        <f t="shared" ref="P57:P60" si="59">SUM(O57-K57)</f>
        <v>-32</v>
      </c>
      <c r="S57" s="7"/>
      <c r="T57" s="3">
        <v>108.4</v>
      </c>
      <c r="U57" s="3"/>
      <c r="V57" s="3">
        <v>15</v>
      </c>
      <c r="W57" s="3">
        <v>155</v>
      </c>
      <c r="X57" s="3">
        <f t="shared" ref="X57:X59" si="60">SUM(V57+W57)</f>
        <v>170</v>
      </c>
      <c r="Y57" s="3">
        <f t="shared" ref="Y57:Y60" si="61">SUM(X57-T57)</f>
        <v>61.599999999999994</v>
      </c>
      <c r="AB57" s="7"/>
      <c r="AC57" s="3">
        <v>75</v>
      </c>
      <c r="AD57" s="3"/>
      <c r="AE57" s="3">
        <v>0</v>
      </c>
      <c r="AF57" s="3">
        <v>0</v>
      </c>
      <c r="AG57" s="3">
        <f t="shared" si="54"/>
        <v>0</v>
      </c>
      <c r="AH57" s="3">
        <f t="shared" si="55"/>
        <v>-75</v>
      </c>
    </row>
    <row r="58" spans="1:45" ht="71.400000000000006" customHeight="1" x14ac:dyDescent="0.25">
      <c r="A58" s="7"/>
      <c r="B58" s="3">
        <v>0</v>
      </c>
      <c r="C58" s="3"/>
      <c r="D58" s="3">
        <v>0</v>
      </c>
      <c r="E58" s="3">
        <v>0</v>
      </c>
      <c r="F58" s="3">
        <f t="shared" si="56"/>
        <v>0</v>
      </c>
      <c r="G58" s="3">
        <f t="shared" si="57"/>
        <v>0</v>
      </c>
      <c r="J58" s="7"/>
      <c r="K58" s="3">
        <v>0</v>
      </c>
      <c r="L58" s="3"/>
      <c r="M58" s="3">
        <v>0</v>
      </c>
      <c r="N58" s="3">
        <v>0</v>
      </c>
      <c r="O58" s="3">
        <f t="shared" si="58"/>
        <v>0</v>
      </c>
      <c r="P58" s="3">
        <f t="shared" si="59"/>
        <v>0</v>
      </c>
      <c r="S58" s="7"/>
      <c r="T58" s="3">
        <v>108.4</v>
      </c>
      <c r="U58" s="3"/>
      <c r="V58" s="3">
        <v>15</v>
      </c>
      <c r="W58" s="3">
        <v>150</v>
      </c>
      <c r="X58" s="3">
        <f t="shared" si="60"/>
        <v>165</v>
      </c>
      <c r="Y58" s="3">
        <f t="shared" si="61"/>
        <v>56.599999999999994</v>
      </c>
      <c r="AB58" s="7"/>
      <c r="AC58" s="3"/>
      <c r="AD58" s="3"/>
      <c r="AE58" s="3">
        <v>0</v>
      </c>
      <c r="AF58" s="3">
        <v>0</v>
      </c>
      <c r="AG58" s="3">
        <f t="shared" si="54"/>
        <v>0</v>
      </c>
      <c r="AH58" s="3">
        <f t="shared" si="55"/>
        <v>0</v>
      </c>
    </row>
    <row r="59" spans="1:45" ht="71.400000000000006" customHeight="1" x14ac:dyDescent="0.25">
      <c r="A59" s="8"/>
      <c r="B59" s="3">
        <v>0</v>
      </c>
      <c r="C59" s="3"/>
      <c r="D59" s="3">
        <v>0</v>
      </c>
      <c r="E59" s="3">
        <v>0</v>
      </c>
      <c r="F59" s="3">
        <f t="shared" si="56"/>
        <v>0</v>
      </c>
      <c r="G59" s="3">
        <f t="shared" si="57"/>
        <v>0</v>
      </c>
      <c r="J59" s="8"/>
      <c r="K59" s="3">
        <v>0</v>
      </c>
      <c r="L59" s="3"/>
      <c r="M59" s="3">
        <v>0</v>
      </c>
      <c r="N59" s="3">
        <v>0</v>
      </c>
      <c r="O59" s="3">
        <f t="shared" si="58"/>
        <v>0</v>
      </c>
      <c r="P59" s="3">
        <f t="shared" si="59"/>
        <v>0</v>
      </c>
      <c r="S59" s="8"/>
      <c r="T59" s="3">
        <v>108.4</v>
      </c>
      <c r="U59" s="3"/>
      <c r="V59" s="3">
        <v>15</v>
      </c>
      <c r="W59" s="3">
        <v>150</v>
      </c>
      <c r="X59" s="3">
        <f t="shared" si="60"/>
        <v>165</v>
      </c>
      <c r="Y59" s="3">
        <f t="shared" si="61"/>
        <v>56.599999999999994</v>
      </c>
      <c r="AB59" s="8"/>
      <c r="AC59" s="3"/>
      <c r="AD59" s="3"/>
      <c r="AE59" s="3">
        <v>0</v>
      </c>
      <c r="AF59" s="3">
        <v>0</v>
      </c>
      <c r="AG59" s="3">
        <f t="shared" si="54"/>
        <v>0</v>
      </c>
      <c r="AH59" s="3">
        <f t="shared" si="55"/>
        <v>0</v>
      </c>
    </row>
    <row r="60" spans="1:45" ht="14.4" x14ac:dyDescent="0.25">
      <c r="A60" s="1" t="s">
        <v>13</v>
      </c>
      <c r="B60" s="1">
        <v>394</v>
      </c>
      <c r="C60" s="1" t="s">
        <v>14</v>
      </c>
      <c r="D60" s="1">
        <f>SUM(D54:D59)</f>
        <v>0</v>
      </c>
      <c r="E60" s="1">
        <f>SUM(E54:E59)</f>
        <v>240</v>
      </c>
      <c r="F60" s="1">
        <f>SUM(F54:F59)</f>
        <v>240</v>
      </c>
      <c r="G60" s="1">
        <f t="shared" si="57"/>
        <v>-154</v>
      </c>
      <c r="J60" s="1" t="s">
        <v>13</v>
      </c>
      <c r="K60" s="1">
        <v>260</v>
      </c>
      <c r="L60" s="1" t="s">
        <v>14</v>
      </c>
      <c r="M60" s="1">
        <f>SUM(M54:M59)</f>
        <v>205</v>
      </c>
      <c r="N60" s="1">
        <f>SUM(N54:N59)</f>
        <v>132</v>
      </c>
      <c r="O60" s="1">
        <f>SUM(O54:O59)</f>
        <v>337</v>
      </c>
      <c r="P60" s="1">
        <f t="shared" si="59"/>
        <v>77</v>
      </c>
      <c r="S60" s="1" t="s">
        <v>13</v>
      </c>
      <c r="T60" s="1">
        <v>650</v>
      </c>
      <c r="U60" s="1" t="s">
        <v>14</v>
      </c>
      <c r="V60" s="1">
        <f>SUM(V54:V59)</f>
        <v>90</v>
      </c>
      <c r="W60" s="1">
        <f>SUM(W54:W59)</f>
        <v>925</v>
      </c>
      <c r="X60" s="1">
        <f>SUM(X54:X59)</f>
        <v>1015</v>
      </c>
      <c r="Y60" s="1">
        <f t="shared" si="61"/>
        <v>365</v>
      </c>
      <c r="AB60" s="1" t="s">
        <v>13</v>
      </c>
      <c r="AC60" s="1">
        <v>300</v>
      </c>
      <c r="AD60" s="1" t="s">
        <v>14</v>
      </c>
      <c r="AE60" s="1">
        <f>SUM(AE54:AE59)</f>
        <v>0</v>
      </c>
      <c r="AF60" s="1">
        <f t="shared" ref="AF60:AG60" si="62">SUM(AF54:AF59)</f>
        <v>158</v>
      </c>
      <c r="AG60" s="1">
        <f t="shared" si="62"/>
        <v>158</v>
      </c>
      <c r="AH60" s="1">
        <f t="shared" si="55"/>
        <v>-142</v>
      </c>
    </row>
    <row r="63" spans="1:45" ht="14.4" x14ac:dyDescent="0.25">
      <c r="A63" s="1"/>
      <c r="B63" s="1" t="s">
        <v>0</v>
      </c>
      <c r="C63" s="1" t="s">
        <v>1</v>
      </c>
      <c r="D63" s="1" t="s">
        <v>2</v>
      </c>
      <c r="E63" s="1" t="s">
        <v>3</v>
      </c>
      <c r="F63" s="1" t="s">
        <v>4</v>
      </c>
      <c r="G63" s="2" t="s">
        <v>5</v>
      </c>
      <c r="J63" s="1"/>
      <c r="K63" s="1" t="s">
        <v>0</v>
      </c>
      <c r="L63" s="1" t="s">
        <v>1</v>
      </c>
      <c r="M63" s="1" t="s">
        <v>2</v>
      </c>
      <c r="N63" s="1" t="s">
        <v>3</v>
      </c>
      <c r="O63" s="1" t="s">
        <v>4</v>
      </c>
      <c r="P63" s="2" t="s">
        <v>5</v>
      </c>
      <c r="S63" s="1"/>
      <c r="T63" s="1" t="s">
        <v>0</v>
      </c>
      <c r="U63" s="1" t="s">
        <v>1</v>
      </c>
      <c r="V63" s="1" t="s">
        <v>2</v>
      </c>
      <c r="W63" s="1" t="s">
        <v>3</v>
      </c>
      <c r="X63" s="1" t="s">
        <v>4</v>
      </c>
      <c r="Y63" s="2" t="s">
        <v>5</v>
      </c>
      <c r="AB63" s="1"/>
      <c r="AC63" s="1" t="s">
        <v>0</v>
      </c>
      <c r="AD63" s="1" t="s">
        <v>1</v>
      </c>
      <c r="AE63" s="1" t="s">
        <v>2</v>
      </c>
      <c r="AF63" s="1" t="s">
        <v>3</v>
      </c>
      <c r="AG63" s="1" t="s">
        <v>4</v>
      </c>
      <c r="AH63" s="2" t="s">
        <v>5</v>
      </c>
    </row>
    <row r="64" spans="1:45" ht="70.05" customHeight="1" x14ac:dyDescent="0.25">
      <c r="A64" s="10" t="s">
        <v>42</v>
      </c>
      <c r="B64" s="3">
        <v>65</v>
      </c>
      <c r="C64" s="3"/>
      <c r="D64" s="3">
        <v>0</v>
      </c>
      <c r="E64" s="3">
        <v>28</v>
      </c>
      <c r="F64" s="3">
        <f t="shared" ref="F64:F69" si="63">SUM(D64+E64)</f>
        <v>28</v>
      </c>
      <c r="G64" s="3">
        <f t="shared" ref="G64:G70" si="64">SUM(F64-B64)</f>
        <v>-37</v>
      </c>
      <c r="J64" s="10" t="s">
        <v>43</v>
      </c>
      <c r="K64" s="3">
        <v>57.5</v>
      </c>
      <c r="L64" s="3"/>
      <c r="M64" s="3">
        <v>300</v>
      </c>
      <c r="N64" s="3">
        <v>0</v>
      </c>
      <c r="O64" s="3">
        <f t="shared" ref="O64:O69" si="65">SUM(M64+N64)</f>
        <v>300</v>
      </c>
      <c r="P64" s="3">
        <f t="shared" ref="P64:P70" si="66">SUM(O64-K64)</f>
        <v>242.5</v>
      </c>
      <c r="S64" s="10" t="s">
        <v>44</v>
      </c>
      <c r="T64" s="3">
        <v>45</v>
      </c>
      <c r="U64" s="3"/>
      <c r="V64" s="3">
        <v>40</v>
      </c>
      <c r="W64" s="3">
        <v>31</v>
      </c>
      <c r="X64" s="3">
        <f t="shared" ref="X64:X69" si="67">SUM(V64+W64)</f>
        <v>71</v>
      </c>
      <c r="Y64" s="3">
        <f t="shared" ref="Y64:Y70" si="68">SUM(X64-T64)</f>
        <v>26</v>
      </c>
      <c r="AB64" s="10" t="s">
        <v>45</v>
      </c>
      <c r="AC64" s="3">
        <v>45</v>
      </c>
      <c r="AD64" s="3"/>
      <c r="AE64" s="3">
        <v>80</v>
      </c>
      <c r="AF64" s="3">
        <v>31</v>
      </c>
      <c r="AG64" s="3">
        <f t="shared" ref="AG64:AG69" si="69">SUM(AE64+AF64)</f>
        <v>111</v>
      </c>
      <c r="AH64" s="3">
        <f t="shared" ref="AH64:AH70" si="70">SUM(AG64-AC64)</f>
        <v>66</v>
      </c>
    </row>
    <row r="65" spans="1:34" ht="70.95" customHeight="1" x14ac:dyDescent="0.25">
      <c r="A65" s="7"/>
      <c r="B65" s="3">
        <v>65</v>
      </c>
      <c r="C65" s="3"/>
      <c r="D65" s="3">
        <v>35</v>
      </c>
      <c r="E65" s="3">
        <v>26.5</v>
      </c>
      <c r="F65" s="3">
        <f t="shared" si="63"/>
        <v>61.5</v>
      </c>
      <c r="G65" s="3">
        <f t="shared" si="64"/>
        <v>-3.5</v>
      </c>
      <c r="J65" s="7"/>
      <c r="K65" s="3">
        <v>57.5</v>
      </c>
      <c r="L65" s="3"/>
      <c r="M65" s="3">
        <v>45</v>
      </c>
      <c r="N65" s="3">
        <v>0</v>
      </c>
      <c r="O65" s="3">
        <f t="shared" si="65"/>
        <v>45</v>
      </c>
      <c r="P65" s="3">
        <f t="shared" si="66"/>
        <v>-12.5</v>
      </c>
      <c r="S65" s="7"/>
      <c r="T65" s="3">
        <v>45</v>
      </c>
      <c r="U65" s="3"/>
      <c r="V65" s="3">
        <v>55</v>
      </c>
      <c r="W65" s="3">
        <v>31</v>
      </c>
      <c r="X65" s="3">
        <f t="shared" si="67"/>
        <v>86</v>
      </c>
      <c r="Y65" s="3">
        <f t="shared" si="68"/>
        <v>41</v>
      </c>
      <c r="AB65" s="7"/>
      <c r="AC65" s="3">
        <v>45</v>
      </c>
      <c r="AD65" s="3"/>
      <c r="AE65" s="3">
        <v>105</v>
      </c>
      <c r="AF65" s="3">
        <v>31</v>
      </c>
      <c r="AG65" s="3">
        <f t="shared" si="69"/>
        <v>136</v>
      </c>
      <c r="AH65" s="3">
        <f t="shared" si="70"/>
        <v>91</v>
      </c>
    </row>
    <row r="66" spans="1:34" ht="70.95" customHeight="1" x14ac:dyDescent="0.25">
      <c r="A66" s="7"/>
      <c r="B66" s="3">
        <v>65</v>
      </c>
      <c r="C66" s="3"/>
      <c r="D66" s="3">
        <v>0</v>
      </c>
      <c r="E66" s="3">
        <v>23</v>
      </c>
      <c r="F66" s="3">
        <f t="shared" si="63"/>
        <v>23</v>
      </c>
      <c r="G66" s="3">
        <f t="shared" si="64"/>
        <v>-42</v>
      </c>
      <c r="J66" s="7"/>
      <c r="K66" s="3">
        <v>57.5</v>
      </c>
      <c r="L66" s="3"/>
      <c r="M66" s="3">
        <v>90</v>
      </c>
      <c r="N66" s="3">
        <v>0</v>
      </c>
      <c r="O66" s="3">
        <f t="shared" si="65"/>
        <v>90</v>
      </c>
      <c r="P66" s="3">
        <f t="shared" si="66"/>
        <v>32.5</v>
      </c>
      <c r="S66" s="7"/>
      <c r="T66" s="3">
        <v>45</v>
      </c>
      <c r="U66" s="3"/>
      <c r="V66" s="3">
        <v>0</v>
      </c>
      <c r="W66" s="3">
        <v>30.5</v>
      </c>
      <c r="X66" s="3">
        <f t="shared" si="67"/>
        <v>30.5</v>
      </c>
      <c r="Y66" s="3">
        <f t="shared" si="68"/>
        <v>-14.5</v>
      </c>
      <c r="AB66" s="7"/>
      <c r="AC66" s="3">
        <v>45</v>
      </c>
      <c r="AD66" s="3"/>
      <c r="AE66" s="3">
        <v>65</v>
      </c>
      <c r="AF66" s="3">
        <v>31</v>
      </c>
      <c r="AG66" s="3">
        <f>SUM(AE66+AF66)</f>
        <v>96</v>
      </c>
      <c r="AH66" s="3">
        <f t="shared" si="70"/>
        <v>51</v>
      </c>
    </row>
    <row r="67" spans="1:34" ht="70.95" customHeight="1" x14ac:dyDescent="0.25">
      <c r="A67" s="7"/>
      <c r="B67" s="3">
        <v>65</v>
      </c>
      <c r="C67" s="3"/>
      <c r="D67" s="3">
        <v>0</v>
      </c>
      <c r="E67" s="3">
        <v>23</v>
      </c>
      <c r="F67" s="3">
        <f t="shared" si="63"/>
        <v>23</v>
      </c>
      <c r="G67" s="3">
        <f t="shared" si="64"/>
        <v>-42</v>
      </c>
      <c r="J67" s="7"/>
      <c r="K67" s="3">
        <v>57.5</v>
      </c>
      <c r="L67" s="3"/>
      <c r="M67" s="3">
        <v>50</v>
      </c>
      <c r="N67" s="3">
        <v>0</v>
      </c>
      <c r="O67" s="3">
        <f t="shared" si="65"/>
        <v>50</v>
      </c>
      <c r="P67" s="3">
        <f t="shared" si="66"/>
        <v>-7.5</v>
      </c>
      <c r="S67" s="7"/>
      <c r="T67" s="3">
        <v>45</v>
      </c>
      <c r="U67" s="3"/>
      <c r="V67" s="3">
        <v>0</v>
      </c>
      <c r="W67" s="3">
        <v>30.5</v>
      </c>
      <c r="X67" s="3">
        <f t="shared" si="67"/>
        <v>30.5</v>
      </c>
      <c r="Y67" s="3">
        <f t="shared" si="68"/>
        <v>-14.5</v>
      </c>
      <c r="AB67" s="7"/>
      <c r="AC67" s="3">
        <v>45</v>
      </c>
      <c r="AD67" s="3"/>
      <c r="AE67" s="3">
        <v>65</v>
      </c>
      <c r="AF67" s="3">
        <v>31</v>
      </c>
      <c r="AG67" s="3">
        <f>SUM(AE67+AF67)</f>
        <v>96</v>
      </c>
      <c r="AH67" s="3">
        <f t="shared" si="70"/>
        <v>51</v>
      </c>
    </row>
    <row r="68" spans="1:34" ht="70.95" customHeight="1" x14ac:dyDescent="0.25">
      <c r="A68" s="7"/>
      <c r="B68" s="3"/>
      <c r="C68" s="3"/>
      <c r="D68" s="3">
        <v>0</v>
      </c>
      <c r="E68" s="3">
        <v>0</v>
      </c>
      <c r="F68" s="3">
        <f t="shared" si="63"/>
        <v>0</v>
      </c>
      <c r="G68" s="3">
        <f t="shared" si="64"/>
        <v>0</v>
      </c>
      <c r="J68" s="7"/>
      <c r="K68" s="3"/>
      <c r="L68" s="3"/>
      <c r="M68" s="3">
        <v>0</v>
      </c>
      <c r="N68" s="3">
        <v>0</v>
      </c>
      <c r="O68" s="3">
        <f t="shared" si="65"/>
        <v>0</v>
      </c>
      <c r="P68" s="3">
        <f t="shared" si="66"/>
        <v>0</v>
      </c>
      <c r="S68" s="7"/>
      <c r="T68" s="3"/>
      <c r="U68" s="3"/>
      <c r="V68" s="3">
        <v>0</v>
      </c>
      <c r="W68" s="3">
        <v>0</v>
      </c>
      <c r="X68" s="3">
        <f t="shared" si="67"/>
        <v>0</v>
      </c>
      <c r="Y68" s="3">
        <f t="shared" si="68"/>
        <v>0</v>
      </c>
      <c r="AB68" s="7"/>
      <c r="AC68" s="3"/>
      <c r="AD68" s="3"/>
      <c r="AE68" s="3">
        <v>0</v>
      </c>
      <c r="AF68" s="3">
        <v>0</v>
      </c>
      <c r="AG68" s="3">
        <f t="shared" si="69"/>
        <v>0</v>
      </c>
      <c r="AH68" s="3">
        <f t="shared" si="70"/>
        <v>0</v>
      </c>
    </row>
    <row r="69" spans="1:34" ht="70.95" customHeight="1" x14ac:dyDescent="0.25">
      <c r="A69" s="8"/>
      <c r="B69" s="3"/>
      <c r="C69" s="3"/>
      <c r="D69" s="3">
        <v>0</v>
      </c>
      <c r="E69" s="3">
        <v>0</v>
      </c>
      <c r="F69" s="3">
        <f t="shared" si="63"/>
        <v>0</v>
      </c>
      <c r="G69" s="3">
        <f t="shared" si="64"/>
        <v>0</v>
      </c>
      <c r="J69" s="8"/>
      <c r="K69" s="3"/>
      <c r="L69" s="3"/>
      <c r="M69" s="3">
        <v>0</v>
      </c>
      <c r="N69" s="3">
        <v>0</v>
      </c>
      <c r="O69" s="3">
        <f t="shared" si="65"/>
        <v>0</v>
      </c>
      <c r="P69" s="3">
        <f t="shared" si="66"/>
        <v>0</v>
      </c>
      <c r="S69" s="8"/>
      <c r="T69" s="3"/>
      <c r="U69" s="3"/>
      <c r="V69" s="3">
        <v>0</v>
      </c>
      <c r="W69" s="3">
        <v>0</v>
      </c>
      <c r="X69" s="3">
        <f t="shared" si="67"/>
        <v>0</v>
      </c>
      <c r="Y69" s="3">
        <f t="shared" si="68"/>
        <v>0</v>
      </c>
      <c r="AB69" s="8"/>
      <c r="AC69" s="3"/>
      <c r="AD69" s="3"/>
      <c r="AE69" s="3">
        <v>0</v>
      </c>
      <c r="AF69" s="3">
        <v>0</v>
      </c>
      <c r="AG69" s="3">
        <f t="shared" si="69"/>
        <v>0</v>
      </c>
      <c r="AH69" s="3">
        <f t="shared" si="70"/>
        <v>0</v>
      </c>
    </row>
    <row r="70" spans="1:34" ht="14.4" x14ac:dyDescent="0.25">
      <c r="A70" s="1" t="s">
        <v>13</v>
      </c>
      <c r="B70" s="1">
        <v>260</v>
      </c>
      <c r="C70" s="1" t="s">
        <v>14</v>
      </c>
      <c r="D70" s="1">
        <f t="shared" ref="D70:F70" si="71">SUM(D64:D69)</f>
        <v>35</v>
      </c>
      <c r="E70" s="1">
        <f t="shared" si="71"/>
        <v>100.5</v>
      </c>
      <c r="F70" s="1">
        <f t="shared" si="71"/>
        <v>135.5</v>
      </c>
      <c r="G70" s="1">
        <f t="shared" si="64"/>
        <v>-124.5</v>
      </c>
      <c r="J70" s="1" t="s">
        <v>13</v>
      </c>
      <c r="K70" s="1">
        <v>230</v>
      </c>
      <c r="L70" s="1" t="s">
        <v>14</v>
      </c>
      <c r="M70" s="1">
        <f t="shared" ref="M70:O70" si="72">SUM(M64:M69)</f>
        <v>485</v>
      </c>
      <c r="N70" s="1">
        <f t="shared" si="72"/>
        <v>0</v>
      </c>
      <c r="O70" s="1">
        <f t="shared" si="72"/>
        <v>485</v>
      </c>
      <c r="P70" s="1">
        <f t="shared" si="66"/>
        <v>255</v>
      </c>
      <c r="S70" s="1" t="s">
        <v>13</v>
      </c>
      <c r="T70" s="1">
        <v>180</v>
      </c>
      <c r="U70" s="1" t="s">
        <v>14</v>
      </c>
      <c r="V70" s="1">
        <f t="shared" ref="V70:X70" si="73">SUM(V64:V69)</f>
        <v>95</v>
      </c>
      <c r="W70" s="1">
        <f t="shared" si="73"/>
        <v>123</v>
      </c>
      <c r="X70" s="1">
        <f t="shared" si="73"/>
        <v>218</v>
      </c>
      <c r="Y70" s="1">
        <f t="shared" si="68"/>
        <v>38</v>
      </c>
      <c r="AB70" s="1" t="s">
        <v>13</v>
      </c>
      <c r="AC70" s="1">
        <v>180</v>
      </c>
      <c r="AD70" s="1" t="s">
        <v>14</v>
      </c>
      <c r="AE70" s="1">
        <f t="shared" ref="AE70:AG70" si="74">SUM(AE64:AE69)</f>
        <v>315</v>
      </c>
      <c r="AF70" s="1">
        <f t="shared" si="74"/>
        <v>124</v>
      </c>
      <c r="AG70" s="1">
        <f t="shared" si="74"/>
        <v>439</v>
      </c>
      <c r="AH70" s="1">
        <f t="shared" si="70"/>
        <v>259</v>
      </c>
    </row>
    <row r="73" spans="1:34" ht="14.4" x14ac:dyDescent="0.25">
      <c r="A73" s="1"/>
      <c r="B73" s="1" t="s">
        <v>0</v>
      </c>
      <c r="C73" s="1" t="s">
        <v>1</v>
      </c>
      <c r="D73" s="1" t="s">
        <v>2</v>
      </c>
      <c r="E73" s="1" t="s">
        <v>3</v>
      </c>
      <c r="F73" s="1" t="s">
        <v>4</v>
      </c>
      <c r="G73" s="2" t="s">
        <v>5</v>
      </c>
      <c r="J73" s="1"/>
      <c r="K73" s="1" t="s">
        <v>0</v>
      </c>
      <c r="L73" s="1" t="s">
        <v>1</v>
      </c>
      <c r="M73" s="1" t="s">
        <v>2</v>
      </c>
      <c r="N73" s="1" t="s">
        <v>3</v>
      </c>
      <c r="O73" s="1" t="s">
        <v>4</v>
      </c>
      <c r="P73" s="2" t="s">
        <v>5</v>
      </c>
      <c r="S73" s="1"/>
      <c r="T73" s="1" t="s">
        <v>0</v>
      </c>
      <c r="U73" s="1" t="s">
        <v>1</v>
      </c>
      <c r="V73" s="1" t="s">
        <v>2</v>
      </c>
      <c r="W73" s="1" t="s">
        <v>3</v>
      </c>
      <c r="X73" s="1" t="s">
        <v>4</v>
      </c>
      <c r="Y73" s="2" t="s">
        <v>5</v>
      </c>
      <c r="AB73" s="1"/>
      <c r="AC73" s="1" t="s">
        <v>0</v>
      </c>
      <c r="AD73" s="1" t="s">
        <v>1</v>
      </c>
      <c r="AE73" s="1" t="s">
        <v>2</v>
      </c>
      <c r="AF73" s="1" t="s">
        <v>3</v>
      </c>
      <c r="AG73" s="1" t="s">
        <v>4</v>
      </c>
      <c r="AH73" s="2" t="s">
        <v>5</v>
      </c>
    </row>
    <row r="74" spans="1:34" ht="69" customHeight="1" x14ac:dyDescent="0.25">
      <c r="A74" s="10" t="s">
        <v>46</v>
      </c>
      <c r="B74" s="3">
        <v>80</v>
      </c>
      <c r="C74" s="3"/>
      <c r="D74" s="3">
        <v>90</v>
      </c>
      <c r="E74" s="3">
        <v>33</v>
      </c>
      <c r="F74" s="3">
        <f t="shared" ref="F74:F79" si="75">SUM(D74+E74)</f>
        <v>123</v>
      </c>
      <c r="G74" s="3">
        <f t="shared" ref="G74:G80" si="76">SUM(F74-B74)</f>
        <v>43</v>
      </c>
      <c r="J74" s="10" t="s">
        <v>47</v>
      </c>
      <c r="K74" s="3">
        <v>117</v>
      </c>
      <c r="L74" s="3"/>
      <c r="M74" s="3">
        <v>0</v>
      </c>
      <c r="N74" s="3">
        <v>29</v>
      </c>
      <c r="O74" s="3">
        <f t="shared" ref="O74:O79" si="77">SUM(M74+N74)</f>
        <v>29</v>
      </c>
      <c r="P74" s="3">
        <f t="shared" ref="P74:P80" si="78">SUM(O74-K74)</f>
        <v>-88</v>
      </c>
      <c r="S74" s="9" t="s">
        <v>48</v>
      </c>
      <c r="T74" s="3">
        <v>75</v>
      </c>
      <c r="U74" s="3"/>
      <c r="V74" s="3">
        <v>0</v>
      </c>
      <c r="W74" s="3">
        <v>28</v>
      </c>
      <c r="X74" s="3">
        <f t="shared" ref="X74:X79" si="79">SUM(V74+W74)</f>
        <v>28</v>
      </c>
      <c r="Y74" s="3">
        <f t="shared" ref="Y74:Y80" si="80">SUM(X74-T74)</f>
        <v>-47</v>
      </c>
      <c r="AB74" s="9" t="s">
        <v>49</v>
      </c>
      <c r="AC74" s="3">
        <v>127.3</v>
      </c>
      <c r="AD74" s="3"/>
      <c r="AE74" s="3">
        <v>130</v>
      </c>
      <c r="AF74" s="3">
        <v>0</v>
      </c>
      <c r="AG74" s="3">
        <f t="shared" ref="AG74:AG79" si="81">SUM(AE74+AF74)</f>
        <v>130</v>
      </c>
      <c r="AH74" s="3">
        <f t="shared" ref="AH74:AH80" si="82">SUM(AG74-AC74)</f>
        <v>2.7000000000000028</v>
      </c>
    </row>
    <row r="75" spans="1:34" ht="69" customHeight="1" x14ac:dyDescent="0.25">
      <c r="A75" s="7"/>
      <c r="B75" s="3">
        <v>80</v>
      </c>
      <c r="C75" s="3"/>
      <c r="D75" s="3">
        <v>80</v>
      </c>
      <c r="E75" s="3">
        <v>29.3</v>
      </c>
      <c r="F75" s="3">
        <f t="shared" si="75"/>
        <v>109.3</v>
      </c>
      <c r="G75" s="3">
        <f t="shared" si="76"/>
        <v>29.299999999999997</v>
      </c>
      <c r="J75" s="7"/>
      <c r="K75" s="3">
        <v>117</v>
      </c>
      <c r="L75" s="3"/>
      <c r="M75" s="3">
        <v>0</v>
      </c>
      <c r="N75" s="3">
        <v>29</v>
      </c>
      <c r="O75" s="3">
        <f t="shared" si="77"/>
        <v>29</v>
      </c>
      <c r="P75" s="3">
        <f t="shared" si="78"/>
        <v>-88</v>
      </c>
      <c r="S75" s="7"/>
      <c r="T75" s="3">
        <v>75</v>
      </c>
      <c r="U75" s="3"/>
      <c r="V75" s="3">
        <v>0</v>
      </c>
      <c r="W75" s="3">
        <v>26.5</v>
      </c>
      <c r="X75" s="3">
        <f t="shared" si="79"/>
        <v>26.5</v>
      </c>
      <c r="Y75" s="3">
        <f t="shared" si="80"/>
        <v>-48.5</v>
      </c>
      <c r="AB75" s="7"/>
      <c r="AC75" s="3">
        <v>127.3</v>
      </c>
      <c r="AD75" s="3"/>
      <c r="AE75" s="3">
        <v>0</v>
      </c>
      <c r="AF75" s="3">
        <v>0</v>
      </c>
      <c r="AG75" s="3">
        <f t="shared" si="81"/>
        <v>0</v>
      </c>
      <c r="AH75" s="3">
        <f t="shared" si="82"/>
        <v>-127.3</v>
      </c>
    </row>
    <row r="76" spans="1:34" ht="69" customHeight="1" x14ac:dyDescent="0.25">
      <c r="A76" s="7"/>
      <c r="B76" s="3">
        <v>80</v>
      </c>
      <c r="C76" s="3"/>
      <c r="D76" s="3">
        <v>0</v>
      </c>
      <c r="E76" s="3">
        <v>29.3</v>
      </c>
      <c r="F76" s="3">
        <f t="shared" si="75"/>
        <v>29.3</v>
      </c>
      <c r="G76" s="3">
        <f t="shared" si="76"/>
        <v>-50.7</v>
      </c>
      <c r="J76" s="7"/>
      <c r="K76" s="3">
        <v>117</v>
      </c>
      <c r="L76" s="3"/>
      <c r="M76" s="3">
        <v>0</v>
      </c>
      <c r="N76" s="3">
        <v>29</v>
      </c>
      <c r="O76" s="3">
        <f t="shared" si="77"/>
        <v>29</v>
      </c>
      <c r="P76" s="3">
        <f t="shared" si="78"/>
        <v>-88</v>
      </c>
      <c r="S76" s="7"/>
      <c r="T76" s="3">
        <v>75</v>
      </c>
      <c r="U76" s="3"/>
      <c r="V76" s="3">
        <v>200</v>
      </c>
      <c r="W76" s="3">
        <v>31</v>
      </c>
      <c r="X76" s="3">
        <f t="shared" si="79"/>
        <v>231</v>
      </c>
      <c r="Y76" s="3">
        <f t="shared" si="80"/>
        <v>156</v>
      </c>
      <c r="AB76" s="7"/>
      <c r="AC76" s="3">
        <v>127.3</v>
      </c>
      <c r="AD76" s="3"/>
      <c r="AE76" s="3">
        <v>0</v>
      </c>
      <c r="AF76" s="3">
        <v>0</v>
      </c>
      <c r="AG76" s="3">
        <f t="shared" si="81"/>
        <v>0</v>
      </c>
      <c r="AH76" s="3">
        <f t="shared" si="82"/>
        <v>-127.3</v>
      </c>
    </row>
    <row r="77" spans="1:34" ht="69" customHeight="1" x14ac:dyDescent="0.25">
      <c r="A77" s="7"/>
      <c r="B77" s="3">
        <v>80</v>
      </c>
      <c r="C77" s="3"/>
      <c r="D77" s="3">
        <v>0</v>
      </c>
      <c r="E77" s="3">
        <v>29.3</v>
      </c>
      <c r="F77" s="3">
        <f t="shared" si="75"/>
        <v>29.3</v>
      </c>
      <c r="G77" s="3">
        <f t="shared" si="76"/>
        <v>-50.7</v>
      </c>
      <c r="J77" s="7"/>
      <c r="K77" s="3">
        <v>117</v>
      </c>
      <c r="L77" s="3"/>
      <c r="M77" s="3">
        <v>150</v>
      </c>
      <c r="N77" s="3">
        <v>29</v>
      </c>
      <c r="O77" s="3">
        <f t="shared" si="77"/>
        <v>179</v>
      </c>
      <c r="P77" s="3">
        <f t="shared" si="78"/>
        <v>62</v>
      </c>
      <c r="S77" s="7"/>
      <c r="T77" s="3">
        <v>75</v>
      </c>
      <c r="U77" s="3"/>
      <c r="V77" s="3">
        <v>0</v>
      </c>
      <c r="W77" s="3">
        <v>23</v>
      </c>
      <c r="X77" s="3">
        <f t="shared" si="79"/>
        <v>23</v>
      </c>
      <c r="Y77" s="3">
        <f t="shared" si="80"/>
        <v>-52</v>
      </c>
      <c r="AB77" s="7"/>
      <c r="AC77" s="3">
        <v>127.3</v>
      </c>
      <c r="AD77" s="3"/>
      <c r="AE77" s="3">
        <v>0</v>
      </c>
      <c r="AF77" s="3">
        <v>0</v>
      </c>
      <c r="AG77" s="3">
        <f t="shared" si="81"/>
        <v>0</v>
      </c>
      <c r="AH77" s="3">
        <f t="shared" si="82"/>
        <v>-127.3</v>
      </c>
    </row>
    <row r="78" spans="1:34" ht="69" customHeight="1" x14ac:dyDescent="0.25">
      <c r="A78" s="7"/>
      <c r="B78" s="3"/>
      <c r="C78" s="3"/>
      <c r="D78" s="3">
        <v>0</v>
      </c>
      <c r="E78" s="3">
        <v>0</v>
      </c>
      <c r="F78" s="3">
        <f t="shared" si="75"/>
        <v>0</v>
      </c>
      <c r="G78" s="3">
        <f t="shared" si="76"/>
        <v>0</v>
      </c>
      <c r="J78" s="7"/>
      <c r="K78" s="3">
        <v>117</v>
      </c>
      <c r="L78" s="3"/>
      <c r="M78" s="3">
        <v>85</v>
      </c>
      <c r="N78" s="3">
        <v>29</v>
      </c>
      <c r="O78" s="3">
        <f t="shared" si="77"/>
        <v>114</v>
      </c>
      <c r="P78" s="3">
        <f t="shared" si="78"/>
        <v>-3</v>
      </c>
      <c r="S78" s="7"/>
      <c r="T78" s="3">
        <v>0</v>
      </c>
      <c r="U78" s="3"/>
      <c r="V78" s="3">
        <v>0</v>
      </c>
      <c r="W78" s="3">
        <v>0</v>
      </c>
      <c r="X78" s="3">
        <f t="shared" si="79"/>
        <v>0</v>
      </c>
      <c r="Y78" s="3">
        <f t="shared" si="80"/>
        <v>0</v>
      </c>
      <c r="AB78" s="7"/>
      <c r="AC78" s="3">
        <v>127.3</v>
      </c>
      <c r="AD78" s="3"/>
      <c r="AE78" s="3">
        <v>0</v>
      </c>
      <c r="AF78" s="3">
        <v>0</v>
      </c>
      <c r="AG78" s="3">
        <f t="shared" si="81"/>
        <v>0</v>
      </c>
      <c r="AH78" s="3">
        <f t="shared" si="82"/>
        <v>-127.3</v>
      </c>
    </row>
    <row r="79" spans="1:34" ht="69" customHeight="1" x14ac:dyDescent="0.25">
      <c r="A79" s="8"/>
      <c r="B79" s="3"/>
      <c r="C79" s="3"/>
      <c r="D79" s="3">
        <v>0</v>
      </c>
      <c r="E79" s="3">
        <v>0</v>
      </c>
      <c r="F79" s="3">
        <f t="shared" si="75"/>
        <v>0</v>
      </c>
      <c r="G79" s="3">
        <f t="shared" si="76"/>
        <v>0</v>
      </c>
      <c r="J79" s="8"/>
      <c r="K79" s="3">
        <v>117</v>
      </c>
      <c r="L79" s="3"/>
      <c r="M79" s="3">
        <v>140</v>
      </c>
      <c r="N79" s="3">
        <v>29</v>
      </c>
      <c r="O79" s="3">
        <f t="shared" si="77"/>
        <v>169</v>
      </c>
      <c r="P79" s="3">
        <f t="shared" si="78"/>
        <v>52</v>
      </c>
      <c r="S79" s="8"/>
      <c r="T79" s="3">
        <v>0</v>
      </c>
      <c r="U79" s="3"/>
      <c r="V79" s="3">
        <v>0</v>
      </c>
      <c r="W79" s="3">
        <v>0</v>
      </c>
      <c r="X79" s="3">
        <f t="shared" si="79"/>
        <v>0</v>
      </c>
      <c r="Y79" s="3">
        <f t="shared" si="80"/>
        <v>0</v>
      </c>
      <c r="AB79" s="8"/>
      <c r="AC79" s="3">
        <v>127.3</v>
      </c>
      <c r="AD79" s="3"/>
      <c r="AE79" s="3">
        <v>0</v>
      </c>
      <c r="AF79" s="3">
        <v>0</v>
      </c>
      <c r="AG79" s="3">
        <f t="shared" si="81"/>
        <v>0</v>
      </c>
      <c r="AH79" s="3">
        <f t="shared" si="82"/>
        <v>-127.3</v>
      </c>
    </row>
    <row r="80" spans="1:34" ht="14.4" x14ac:dyDescent="0.25">
      <c r="A80" s="1" t="s">
        <v>13</v>
      </c>
      <c r="B80" s="1">
        <v>317</v>
      </c>
      <c r="C80" s="1" t="s">
        <v>14</v>
      </c>
      <c r="D80" s="1">
        <f t="shared" ref="D80:F80" si="83">SUM(D74:D79)</f>
        <v>170</v>
      </c>
      <c r="E80" s="1">
        <f t="shared" si="83"/>
        <v>120.89999999999999</v>
      </c>
      <c r="F80" s="1">
        <f t="shared" si="83"/>
        <v>290.90000000000003</v>
      </c>
      <c r="G80" s="1">
        <f t="shared" si="76"/>
        <v>-26.099999999999966</v>
      </c>
      <c r="J80" s="1" t="s">
        <v>13</v>
      </c>
      <c r="K80" s="1">
        <v>700</v>
      </c>
      <c r="L80" s="1" t="s">
        <v>14</v>
      </c>
      <c r="M80" s="1">
        <f t="shared" ref="M80:O80" si="84">SUM(M74:M79)</f>
        <v>375</v>
      </c>
      <c r="N80" s="1">
        <f t="shared" si="84"/>
        <v>174</v>
      </c>
      <c r="O80" s="1">
        <f t="shared" si="84"/>
        <v>549</v>
      </c>
      <c r="P80" s="1">
        <f t="shared" si="78"/>
        <v>-151</v>
      </c>
      <c r="S80" s="1" t="s">
        <v>13</v>
      </c>
      <c r="T80" s="1">
        <v>300</v>
      </c>
      <c r="U80" s="1" t="s">
        <v>14</v>
      </c>
      <c r="V80" s="1">
        <f>SUM(V74:V79)</f>
        <v>200</v>
      </c>
      <c r="W80" s="1">
        <f>SUM(W74:W79)</f>
        <v>108.5</v>
      </c>
      <c r="X80" s="1">
        <f>SUM(X74:X79)</f>
        <v>308.5</v>
      </c>
      <c r="Y80" s="1">
        <f t="shared" si="80"/>
        <v>8.5</v>
      </c>
      <c r="AB80" s="1" t="s">
        <v>13</v>
      </c>
      <c r="AC80" s="1">
        <v>763.4</v>
      </c>
      <c r="AD80" s="1" t="s">
        <v>14</v>
      </c>
      <c r="AE80" s="1">
        <f t="shared" ref="AE80:AG80" si="85">SUM(AE74:AE79)</f>
        <v>130</v>
      </c>
      <c r="AF80" s="1">
        <f t="shared" si="85"/>
        <v>0</v>
      </c>
      <c r="AG80" s="1">
        <f t="shared" si="85"/>
        <v>130</v>
      </c>
      <c r="AH80" s="1">
        <f t="shared" si="82"/>
        <v>-633.4</v>
      </c>
    </row>
    <row r="83" spans="1:16" ht="14.4" x14ac:dyDescent="0.25">
      <c r="A83" s="5" t="s">
        <v>51</v>
      </c>
      <c r="B83" s="1" t="s">
        <v>0</v>
      </c>
      <c r="C83" s="1" t="s">
        <v>1</v>
      </c>
      <c r="D83" s="1" t="s">
        <v>2</v>
      </c>
      <c r="E83" s="1" t="s">
        <v>3</v>
      </c>
      <c r="F83" s="1" t="s">
        <v>4</v>
      </c>
      <c r="G83" s="2" t="s">
        <v>5</v>
      </c>
      <c r="J83" s="1"/>
      <c r="K83" s="1" t="s">
        <v>0</v>
      </c>
      <c r="L83" s="1" t="s">
        <v>1</v>
      </c>
      <c r="M83" s="1" t="s">
        <v>2</v>
      </c>
      <c r="N83" s="1" t="s">
        <v>3</v>
      </c>
      <c r="O83" s="1" t="s">
        <v>4</v>
      </c>
      <c r="P83" s="2" t="s">
        <v>5</v>
      </c>
    </row>
    <row r="84" spans="1:16" ht="70.2" customHeight="1" x14ac:dyDescent="0.25">
      <c r="A84" s="9" t="s">
        <v>50</v>
      </c>
      <c r="B84" s="3">
        <v>251</v>
      </c>
      <c r="C84" s="3"/>
      <c r="D84" s="3">
        <v>0</v>
      </c>
      <c r="E84" s="3">
        <v>0</v>
      </c>
      <c r="F84" s="3">
        <f t="shared" ref="F84:F89" si="86">SUM(D84+E84)</f>
        <v>0</v>
      </c>
      <c r="G84" s="3">
        <f t="shared" ref="G84:G90" si="87">SUM(F84-B84)</f>
        <v>-251</v>
      </c>
      <c r="J84" s="9" t="s">
        <v>52</v>
      </c>
      <c r="K84" s="3">
        <v>55</v>
      </c>
      <c r="L84" s="3"/>
      <c r="M84" s="3">
        <v>0</v>
      </c>
      <c r="N84" s="3">
        <v>0</v>
      </c>
      <c r="O84" s="3">
        <f t="shared" ref="O84:O89" si="88">SUM(M84+N84)</f>
        <v>0</v>
      </c>
      <c r="P84" s="3">
        <f t="shared" ref="P84:P90" si="89">SUM(O84-K84)</f>
        <v>-55</v>
      </c>
    </row>
    <row r="85" spans="1:16" ht="70.2" customHeight="1" x14ac:dyDescent="0.25">
      <c r="A85" s="7"/>
      <c r="B85" s="3">
        <v>251</v>
      </c>
      <c r="C85" s="3"/>
      <c r="D85" s="3">
        <v>0</v>
      </c>
      <c r="E85" s="3">
        <v>0</v>
      </c>
      <c r="F85" s="3">
        <f t="shared" si="86"/>
        <v>0</v>
      </c>
      <c r="G85" s="3">
        <f t="shared" si="87"/>
        <v>-251</v>
      </c>
      <c r="J85" s="7"/>
      <c r="K85" s="3">
        <v>55</v>
      </c>
      <c r="L85" s="3"/>
      <c r="M85" s="3">
        <v>0</v>
      </c>
      <c r="N85" s="3">
        <v>0</v>
      </c>
      <c r="O85" s="3">
        <f t="shared" si="88"/>
        <v>0</v>
      </c>
      <c r="P85" s="3">
        <f t="shared" si="89"/>
        <v>-55</v>
      </c>
    </row>
    <row r="86" spans="1:16" ht="70.2" customHeight="1" x14ac:dyDescent="0.25">
      <c r="A86" s="7"/>
      <c r="B86" s="3">
        <v>251</v>
      </c>
      <c r="C86" s="3"/>
      <c r="D86" s="3">
        <v>0</v>
      </c>
      <c r="E86" s="3">
        <v>0</v>
      </c>
      <c r="F86" s="3">
        <f t="shared" si="86"/>
        <v>0</v>
      </c>
      <c r="G86" s="3">
        <f t="shared" si="87"/>
        <v>-251</v>
      </c>
      <c r="J86" s="7"/>
      <c r="K86" s="3">
        <v>55</v>
      </c>
      <c r="L86" s="3"/>
      <c r="M86" s="3">
        <v>0</v>
      </c>
      <c r="N86" s="3">
        <v>0</v>
      </c>
      <c r="O86" s="3">
        <f t="shared" si="88"/>
        <v>0</v>
      </c>
      <c r="P86" s="3">
        <f t="shared" si="89"/>
        <v>-55</v>
      </c>
    </row>
    <row r="87" spans="1:16" ht="70.2" customHeight="1" x14ac:dyDescent="0.25">
      <c r="A87" s="7"/>
      <c r="B87" s="3">
        <v>251</v>
      </c>
      <c r="C87" s="3"/>
      <c r="D87" s="3">
        <v>0</v>
      </c>
      <c r="E87" s="3">
        <v>0</v>
      </c>
      <c r="F87" s="3">
        <f t="shared" si="86"/>
        <v>0</v>
      </c>
      <c r="G87" s="3">
        <f t="shared" si="87"/>
        <v>-251</v>
      </c>
      <c r="J87" s="7"/>
      <c r="K87" s="3">
        <v>55</v>
      </c>
      <c r="L87" s="3"/>
      <c r="M87" s="3">
        <v>0</v>
      </c>
      <c r="N87" s="3">
        <v>0</v>
      </c>
      <c r="O87" s="3">
        <f t="shared" si="88"/>
        <v>0</v>
      </c>
      <c r="P87" s="3">
        <f t="shared" si="89"/>
        <v>-55</v>
      </c>
    </row>
    <row r="88" spans="1:16" ht="70.2" customHeight="1" x14ac:dyDescent="0.25">
      <c r="A88" s="7"/>
      <c r="B88" s="3">
        <v>251</v>
      </c>
      <c r="C88" s="3"/>
      <c r="D88" s="3">
        <v>0</v>
      </c>
      <c r="E88" s="3">
        <v>0</v>
      </c>
      <c r="F88" s="3">
        <f t="shared" si="86"/>
        <v>0</v>
      </c>
      <c r="G88" s="3">
        <f t="shared" si="87"/>
        <v>-251</v>
      </c>
      <c r="J88" s="7"/>
      <c r="K88" s="3">
        <v>55</v>
      </c>
      <c r="L88" s="3"/>
      <c r="M88" s="3">
        <v>0</v>
      </c>
      <c r="N88" s="3">
        <v>0</v>
      </c>
      <c r="O88" s="3">
        <f t="shared" si="88"/>
        <v>0</v>
      </c>
      <c r="P88" s="3">
        <f t="shared" si="89"/>
        <v>-55</v>
      </c>
    </row>
    <row r="89" spans="1:16" ht="70.2" customHeight="1" x14ac:dyDescent="0.25">
      <c r="A89" s="8"/>
      <c r="B89" s="3">
        <v>251</v>
      </c>
      <c r="C89" s="3"/>
      <c r="D89" s="3">
        <v>0</v>
      </c>
      <c r="E89" s="3">
        <v>0</v>
      </c>
      <c r="F89" s="3">
        <f t="shared" si="86"/>
        <v>0</v>
      </c>
      <c r="G89" s="3">
        <f t="shared" si="87"/>
        <v>-251</v>
      </c>
      <c r="J89" s="8"/>
      <c r="K89" s="3">
        <v>55</v>
      </c>
      <c r="L89" s="3"/>
      <c r="M89" s="3">
        <v>0</v>
      </c>
      <c r="N89" s="3">
        <v>0</v>
      </c>
      <c r="O89" s="3">
        <f t="shared" si="88"/>
        <v>0</v>
      </c>
      <c r="P89" s="3">
        <f t="shared" si="89"/>
        <v>-55</v>
      </c>
    </row>
    <row r="90" spans="1:16" ht="14.4" x14ac:dyDescent="0.25">
      <c r="A90" s="1" t="s">
        <v>13</v>
      </c>
      <c r="B90" s="1">
        <v>1506</v>
      </c>
      <c r="C90" s="1" t="s">
        <v>14</v>
      </c>
      <c r="D90" s="1">
        <f t="shared" ref="D90:F90" si="90">SUM(D84:D89)</f>
        <v>0</v>
      </c>
      <c r="E90" s="1">
        <f t="shared" si="90"/>
        <v>0</v>
      </c>
      <c r="F90" s="1">
        <f t="shared" si="90"/>
        <v>0</v>
      </c>
      <c r="G90" s="1">
        <f t="shared" si="87"/>
        <v>-1506</v>
      </c>
      <c r="J90" s="1" t="s">
        <v>13</v>
      </c>
      <c r="K90" s="1">
        <v>330</v>
      </c>
      <c r="L90" s="1" t="s">
        <v>14</v>
      </c>
      <c r="M90" s="1">
        <f t="shared" ref="M90:O90" si="91">SUM(M84:M89)</f>
        <v>0</v>
      </c>
      <c r="N90" s="1">
        <f t="shared" si="91"/>
        <v>0</v>
      </c>
      <c r="O90" s="1">
        <f t="shared" si="91"/>
        <v>0</v>
      </c>
      <c r="P90" s="1">
        <f t="shared" si="89"/>
        <v>-330</v>
      </c>
    </row>
  </sheetData>
  <mergeCells count="38">
    <mergeCell ref="A64:A69"/>
    <mergeCell ref="A74:A79"/>
    <mergeCell ref="J2:J7"/>
    <mergeCell ref="J12:J17"/>
    <mergeCell ref="J22:J27"/>
    <mergeCell ref="J44:J49"/>
    <mergeCell ref="J54:J59"/>
    <mergeCell ref="J64:J69"/>
    <mergeCell ref="J74:J79"/>
    <mergeCell ref="A2:A7"/>
    <mergeCell ref="A12:A17"/>
    <mergeCell ref="A22:A27"/>
    <mergeCell ref="A44:A49"/>
    <mergeCell ref="A54:A59"/>
    <mergeCell ref="AB54:AB59"/>
    <mergeCell ref="AB64:AB69"/>
    <mergeCell ref="AB74:AB79"/>
    <mergeCell ref="O32:O37"/>
    <mergeCell ref="S2:S7"/>
    <mergeCell ref="S12:S17"/>
    <mergeCell ref="S22:S27"/>
    <mergeCell ref="S44:S49"/>
    <mergeCell ref="AN32:AN37"/>
    <mergeCell ref="A84:A89"/>
    <mergeCell ref="J84:J89"/>
    <mergeCell ref="AF32:AF37"/>
    <mergeCell ref="AK2:AK7"/>
    <mergeCell ref="AK12:AK17"/>
    <mergeCell ref="AK22:AK27"/>
    <mergeCell ref="AK44:AK49"/>
    <mergeCell ref="S54:S59"/>
    <mergeCell ref="S64:S69"/>
    <mergeCell ref="S74:S79"/>
    <mergeCell ref="X32:X37"/>
    <mergeCell ref="AB2:AB7"/>
    <mergeCell ref="AB12:AB17"/>
    <mergeCell ref="AB22:AB27"/>
    <mergeCell ref="AB44:AB49"/>
  </mergeCells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吕贝琳</dc:creator>
  <cp:lastModifiedBy>1260412552@qq.com</cp:lastModifiedBy>
  <dcterms:created xsi:type="dcterms:W3CDTF">2023-05-11T06:41:00Z</dcterms:created>
  <dcterms:modified xsi:type="dcterms:W3CDTF">2024-05-05T12:25:55Z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A5E2692E9D164F28AD883A170774E75B_12</vt:lpwstr>
  </property>
  <property fmtid="{D5CDD505-2E9C-101B-9397-08002B2CF9AE}" pid="3" name="KSOProductBuildVer">
    <vt:lpwstr>2052-12.1.0.16729</vt:lpwstr>
  </property>
</Properties>
</file>